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610" windowHeight="5535" tabRatio="648"/>
  </bookViews>
  <sheets>
    <sheet name="Лист1" sheetId="1" r:id="rId1"/>
    <sheet name="Лист2" sheetId="16" r:id="rId2"/>
    <sheet name="Лист5 дороги" sheetId="10" state="hidden" r:id="rId3"/>
    <sheet name="Лист7 транспорт" sheetId="12" state="hidden" r:id="rId4"/>
    <sheet name="Сопоставление названий" sheetId="13" state="hidden" r:id="rId5"/>
    <sheet name="дороги голоса 2014" sheetId="2" state="hidden" r:id="rId6"/>
    <sheet name="дороги % 2014" sheetId="6" state="hidden" r:id="rId7"/>
    <sheet name="транспорт % 2014" sheetId="5" state="hidden" r:id="rId8"/>
    <sheet name="транспорт голоса 2014" sheetId="3" state="hidden" r:id="rId9"/>
    <sheet name="жкх % и голоса 2014" sheetId="4" state="hidden" r:id="rId10"/>
  </sheets>
  <definedNames>
    <definedName name="_xlnm._FilterDatabase" localSheetId="0" hidden="1">Лист1!$C$5:$L$100</definedName>
    <definedName name="_xlnm.Print_Titles" localSheetId="0">Лист1!$4:$5</definedName>
    <definedName name="_xlnm.Print_Area" localSheetId="0">Лист1!$A$1:$U$100</definedName>
  </definedNames>
  <calcPr calcId="162913" iterateDelta="1E-4"/>
</workbook>
</file>

<file path=xl/calcChain.xml><?xml version="1.0" encoding="utf-8"?>
<calcChain xmlns="http://schemas.openxmlformats.org/spreadsheetml/2006/main">
  <c r="T100" i="1" l="1"/>
  <c r="S100" i="1"/>
  <c r="T6" i="1"/>
  <c r="D67" i="16" l="1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8" i="16"/>
  <c r="D4" i="16"/>
  <c r="U100" i="1" l="1"/>
  <c r="U6" i="1"/>
  <c r="T7" i="1"/>
  <c r="U7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8" i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56" i="1"/>
  <c r="U56" i="1" s="1"/>
  <c r="T57" i="1"/>
  <c r="U57" i="1" s="1"/>
  <c r="T58" i="1"/>
  <c r="U58" i="1" s="1"/>
  <c r="T59" i="1"/>
  <c r="U59" i="1" s="1"/>
  <c r="T60" i="1"/>
  <c r="U60" i="1" s="1"/>
  <c r="T61" i="1"/>
  <c r="U61" i="1" s="1"/>
  <c r="T62" i="1"/>
  <c r="T63" i="1"/>
  <c r="U63" i="1" s="1"/>
  <c r="T64" i="1"/>
  <c r="U64" i="1" s="1"/>
  <c r="T65" i="1"/>
  <c r="U65" i="1" s="1"/>
  <c r="T66" i="1"/>
  <c r="U66" i="1" s="1"/>
  <c r="T67" i="1"/>
  <c r="U67" i="1" s="1"/>
  <c r="T68" i="1"/>
  <c r="U68" i="1" s="1"/>
  <c r="T69" i="1"/>
  <c r="U69" i="1" s="1"/>
  <c r="T70" i="1"/>
  <c r="U70" i="1" s="1"/>
  <c r="T72" i="1"/>
  <c r="U72" i="1" s="1"/>
  <c r="T73" i="1"/>
  <c r="U73" i="1" s="1"/>
  <c r="T74" i="1"/>
  <c r="U74" i="1" s="1"/>
  <c r="T76" i="1"/>
  <c r="U76" i="1" s="1"/>
  <c r="T77" i="1"/>
  <c r="U77" i="1" s="1"/>
  <c r="T78" i="1"/>
  <c r="U78" i="1" s="1"/>
  <c r="T79" i="1"/>
  <c r="U79" i="1" s="1"/>
  <c r="T80" i="1"/>
  <c r="U80" i="1" s="1"/>
  <c r="T81" i="1"/>
  <c r="U81" i="1" s="1"/>
  <c r="T82" i="1"/>
  <c r="U82" i="1" s="1"/>
  <c r="T83" i="1"/>
  <c r="U83" i="1" s="1"/>
  <c r="T84" i="1"/>
  <c r="U84" i="1" s="1"/>
  <c r="T85" i="1"/>
  <c r="U85" i="1" s="1"/>
  <c r="T86" i="1"/>
  <c r="U86" i="1" s="1"/>
  <c r="T88" i="1"/>
  <c r="U88" i="1" s="1"/>
  <c r="T89" i="1"/>
  <c r="U89" i="1" s="1"/>
  <c r="T90" i="1"/>
  <c r="U90" i="1" s="1"/>
  <c r="T92" i="1"/>
  <c r="U92" i="1" s="1"/>
  <c r="T93" i="1"/>
  <c r="U93" i="1" s="1"/>
  <c r="T94" i="1"/>
  <c r="U94" i="1" s="1"/>
  <c r="T95" i="1"/>
  <c r="U95" i="1" s="1"/>
  <c r="T97" i="1"/>
  <c r="U97" i="1" s="1"/>
  <c r="T98" i="1"/>
  <c r="U98" i="1" s="1"/>
  <c r="T99" i="1"/>
  <c r="U99" i="1" s="1"/>
  <c r="U62" i="1" l="1"/>
  <c r="R99" i="1" l="1"/>
  <c r="R98" i="1"/>
  <c r="R97" i="1"/>
  <c r="R95" i="1"/>
  <c r="R94" i="1"/>
  <c r="R93" i="1"/>
  <c r="R92" i="1"/>
  <c r="R90" i="1"/>
  <c r="R89" i="1"/>
  <c r="R88" i="1"/>
  <c r="R86" i="1"/>
  <c r="R85" i="1"/>
  <c r="R84" i="1"/>
  <c r="R83" i="1"/>
  <c r="R82" i="1"/>
  <c r="R81" i="1"/>
  <c r="R80" i="1"/>
  <c r="R79" i="1"/>
  <c r="R78" i="1"/>
  <c r="R77" i="1"/>
  <c r="R76" i="1"/>
  <c r="R74" i="1"/>
  <c r="R73" i="1"/>
  <c r="R72" i="1"/>
  <c r="R70" i="1"/>
  <c r="R69" i="1"/>
  <c r="R67" i="1"/>
  <c r="R66" i="1"/>
  <c r="R65" i="1"/>
  <c r="R64" i="1"/>
  <c r="R63" i="1"/>
  <c r="R62" i="1"/>
  <c r="R61" i="1"/>
  <c r="R60" i="1"/>
  <c r="R59" i="1"/>
  <c r="R58" i="1"/>
  <c r="R57" i="1"/>
  <c r="R55" i="1"/>
  <c r="R54" i="1"/>
  <c r="R53" i="1"/>
  <c r="R52" i="1"/>
  <c r="R51" i="1"/>
  <c r="R50" i="1"/>
  <c r="R49" i="1"/>
  <c r="R47" i="1"/>
  <c r="R46" i="1"/>
  <c r="R45" i="1"/>
  <c r="R44" i="1"/>
  <c r="R43" i="1"/>
  <c r="R42" i="1"/>
  <c r="R41" i="1"/>
  <c r="R40" i="1"/>
  <c r="R39" i="1"/>
  <c r="R38" i="1"/>
  <c r="R37" i="1"/>
  <c r="R36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3" i="1"/>
  <c r="R12" i="1"/>
  <c r="R11" i="1"/>
  <c r="R10" i="1"/>
  <c r="R9" i="1"/>
  <c r="R8" i="1"/>
  <c r="R7" i="1"/>
  <c r="R6" i="1"/>
  <c r="R100" i="1" l="1"/>
  <c r="O99" i="1"/>
  <c r="O98" i="1"/>
  <c r="O97" i="1"/>
  <c r="O95" i="1"/>
  <c r="O94" i="1"/>
  <c r="O93" i="1"/>
  <c r="O92" i="1"/>
  <c r="O90" i="1"/>
  <c r="O89" i="1"/>
  <c r="O88" i="1"/>
  <c r="O86" i="1"/>
  <c r="O85" i="1"/>
  <c r="O84" i="1"/>
  <c r="O81" i="1"/>
  <c r="O80" i="1"/>
  <c r="O79" i="1"/>
  <c r="O78" i="1"/>
  <c r="O77" i="1"/>
  <c r="O76" i="1"/>
  <c r="O74" i="1"/>
  <c r="O73" i="1"/>
  <c r="O72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5" i="1"/>
  <c r="O24" i="1"/>
  <c r="O23" i="1"/>
  <c r="O22" i="1"/>
  <c r="O21" i="1"/>
  <c r="O20" i="1"/>
  <c r="O19" i="1"/>
  <c r="O18" i="1"/>
  <c r="O17" i="1"/>
  <c r="O16" i="1"/>
  <c r="O15" i="1"/>
  <c r="O13" i="1"/>
  <c r="O12" i="1"/>
  <c r="O11" i="1"/>
  <c r="O10" i="1"/>
  <c r="O9" i="1"/>
  <c r="O8" i="1"/>
  <c r="O7" i="1"/>
  <c r="O100" i="1" l="1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</calcChain>
</file>

<file path=xl/sharedStrings.xml><?xml version="1.0" encoding="utf-8"?>
<sst xmlns="http://schemas.openxmlformats.org/spreadsheetml/2006/main" count="1974" uniqueCount="553">
  <si>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</si>
  <si>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</si>
  <si>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</si>
  <si>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</si>
  <si>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</si>
  <si>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</si>
  <si>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</si>
  <si>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</si>
  <si>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</si>
  <si>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</si>
  <si>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</si>
  <si>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</si>
  <si>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</si>
  <si>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</si>
  <si>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</si>
  <si>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</si>
  <si>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</si>
  <si>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</si>
  <si>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</si>
  <si>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</si>
  <si>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</si>
  <si>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</si>
  <si>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</si>
  <si>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</si>
  <si>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</si>
  <si>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</si>
  <si>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</si>
  <si>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</si>
  <si>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</si>
  <si>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</si>
  <si>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</si>
  <si>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</si>
  <si>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</si>
  <si>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</si>
  <si>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</si>
  <si>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</si>
  <si>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</si>
  <si>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</si>
  <si>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</si>
  <si>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</si>
  <si>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</si>
  <si>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</si>
  <si>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</si>
  <si>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</si>
  <si>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</si>
  <si>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</si>
  <si>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</si>
  <si>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</si>
  <si>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</si>
  <si>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</si>
  <si>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</si>
  <si>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</si>
  <si>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</si>
  <si>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</si>
  <si>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</si>
  <si>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</si>
  <si>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</si>
  <si>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</si>
  <si>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</si>
  <si>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</si>
  <si>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</si>
  <si>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</si>
  <si>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</si>
  <si>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</si>
  <si>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</si>
  <si>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</si>
  <si>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</si>
  <si>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</si>
  <si>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</si>
  <si>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</si>
  <si>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</si>
  <si>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</si>
  <si>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</si>
  <si>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</si>
  <si>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</si>
  <si>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</si>
  <si>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</si>
  <si>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</si>
  <si>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</si>
  <si>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</si>
  <si>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</si>
  <si>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</si>
  <si>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</si>
  <si>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</si>
  <si>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</si>
  <si>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</si>
  <si>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</si>
  <si>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</si>
  <si>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</si>
  <si>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</si>
  <si>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</si>
  <si>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</si>
  <si>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</si>
  <si>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</si>
  <si>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</si>
  <si>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</si>
  <si>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</si>
  <si>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</si>
  <si>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</si>
  <si>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</si>
  <si>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</si>
  <si>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</si>
  <si>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</si>
  <si>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</si>
  <si>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</si>
  <si>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</si>
  <si>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</si>
  <si>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</si>
  <si>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</si>
  <si>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</si>
  <si>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</si>
  <si>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</si>
  <si>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</si>
  <si>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</si>
  <si>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</si>
  <si>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</si>
  <si>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</si>
  <si>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</si>
  <si>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</si>
  <si>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</si>
  <si>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</si>
  <si>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</si>
  <si>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</si>
  <si>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</si>
  <si>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</si>
  <si>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</si>
  <si>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</si>
  <si>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</si>
  <si>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</si>
  <si>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</si>
  <si>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</si>
  <si>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</si>
  <si>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</si>
  <si>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</si>
  <si>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</si>
  <si>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</si>
  <si>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</si>
  <si>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</si>
  <si>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</si>
  <si>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</si>
  <si>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</si>
  <si>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</si>
  <si>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</si>
  <si>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</si>
  <si>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</si>
  <si>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</si>
  <si>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</si>
  <si>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</si>
  <si>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</si>
  <si>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</si>
  <si>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</si>
  <si>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</si>
  <si>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</si>
  <si>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</si>
  <si>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</si>
  <si>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</si>
  <si>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</si>
  <si>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</si>
  <si>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</si>
  <si>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</si>
  <si>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</si>
  <si>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</si>
  <si>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</si>
  <si>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</si>
  <si>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</si>
  <si>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</si>
  <si>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</si>
  <si>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</si>
  <si>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</si>
  <si>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</si>
  <si>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</si>
  <si>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</si>
  <si>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</si>
  <si>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</si>
  <si>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</si>
  <si>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</si>
  <si>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</si>
  <si>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</si>
  <si>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</si>
  <si>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</si>
  <si>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</si>
  <si>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</si>
  <si>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</si>
  <si>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</si>
  <si>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</si>
  <si>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</si>
  <si>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</si>
  <si>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</si>
  <si>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</si>
  <si>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</si>
  <si>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</si>
  <si>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</si>
  <si>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</si>
  <si>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</si>
  <si>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</si>
  <si>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</si>
  <si>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</si>
  <si>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</si>
  <si>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</si>
  <si>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</si>
  <si>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</si>
  <si>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</si>
  <si>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ИТОГО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</si>
  <si>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</si>
  <si>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</si>
  <si>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</si>
  <si>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</si>
  <si>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</si>
  <si>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</si>
  <si>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</si>
  <si>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</si>
  <si>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</si>
  <si>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</si>
  <si>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</si>
  <si>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</si>
  <si>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</si>
  <si>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</si>
  <si>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</si>
  <si>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</si>
  <si>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</si>
  <si>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</si>
  <si>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</si>
  <si>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</si>
  <si>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</si>
  <si>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</si>
  <si>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</si>
  <si>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</si>
  <si>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</si>
  <si>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</si>
  <si>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</si>
  <si>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</si>
  <si>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</si>
  <si>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</si>
  <si>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</si>
  <si>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</si>
  <si>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</si>
  <si>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</si>
  <si>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</si>
  <si>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</si>
  <si>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</si>
  <si>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</si>
  <si>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</si>
  <si>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</si>
  <si>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</si>
  <si>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</si>
  <si>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</si>
  <si>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</si>
  <si>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</si>
  <si>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</si>
  <si>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</si>
  <si>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</si>
  <si>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</si>
  <si>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</si>
  <si>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</si>
  <si>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</si>
  <si>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</si>
  <si>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</si>
  <si>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</si>
  <si>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</si>
  <si>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</si>
  <si>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</si>
  <si>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</si>
  <si>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</si>
  <si>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</si>
  <si>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</si>
  <si>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</si>
  <si>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</si>
  <si>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</si>
  <si>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</si>
  <si>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</si>
  <si>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</si>
  <si>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</si>
  <si>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</si>
  <si>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</si>
  <si>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</si>
  <si>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</si>
  <si>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</si>
  <si>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</si>
  <si>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</si>
  <si>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</si>
  <si>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</si>
  <si>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</si>
  <si>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</si>
  <si>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</si>
  <si>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</si>
  <si>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</si>
  <si>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</si>
  <si>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</si>
  <si>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</si>
  <si>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</si>
  <si>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</si>
  <si>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</si>
  <si>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</si>
  <si>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</si>
  <si>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</si>
  <si>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</si>
  <si>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</si>
  <si>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</si>
  <si>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</si>
  <si>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</si>
  <si>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</si>
  <si>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</si>
  <si>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</si>
  <si>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</si>
  <si>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</si>
  <si>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</si>
  <si>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</si>
  <si>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</si>
  <si>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</si>
  <si>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</si>
  <si>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</si>
  <si>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</si>
  <si>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</si>
  <si>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</si>
  <si>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</si>
  <si>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</si>
  <si>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</si>
  <si>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</si>
  <si>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</si>
  <si>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</si>
  <si>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</si>
  <si>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</si>
  <si>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</si>
  <si>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</si>
  <si>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</si>
  <si>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</si>
  <si>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</si>
  <si>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</si>
  <si>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</si>
  <si>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</si>
  <si>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</si>
  <si>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</si>
  <si>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</si>
  <si>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</si>
  <si>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</si>
  <si>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</si>
  <si>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</si>
  <si>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</si>
  <si>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</si>
  <si>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</si>
  <si>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</si>
  <si>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</si>
  <si>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</si>
  <si>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</si>
  <si>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</si>
  <si>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</si>
  <si>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</si>
  <si>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</si>
  <si>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</si>
  <si>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</si>
  <si>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</si>
  <si>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</si>
  <si>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</si>
  <si>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</si>
  <si>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</si>
  <si>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</si>
  <si>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</si>
  <si>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</si>
  <si>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</si>
  <si>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</si>
  <si>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</si>
  <si>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</si>
  <si>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</si>
  <si>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</si>
  <si>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</si>
  <si>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</si>
  <si>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</si>
  <si>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</si>
  <si>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</si>
  <si>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</si>
  <si>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</si>
  <si>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</si>
  <si>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</si>
  <si>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</si>
  <si>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</si>
  <si>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</si>
  <si>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</si>
  <si>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</si>
  <si>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</si>
  <si>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</si>
  <si>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</si>
  <si>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</si>
  <si>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</si>
  <si>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</si>
  <si>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</si>
  <si>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</si>
  <si>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</si>
  <si>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</si>
  <si>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</si>
  <si>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</si>
  <si>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</si>
  <si>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</si>
  <si>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</si>
  <si>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</si>
  <si>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</si>
  <si>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</si>
  <si>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</si>
  <si>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</si>
  <si>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</si>
  <si>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</si>
  <si>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</si>
  <si>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</si>
  <si>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</si>
  <si>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</si>
  <si>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</si>
  <si>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</si>
  <si>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</si>
  <si>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</si>
  <si>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</si>
  <si>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</si>
  <si>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</si>
  <si>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</si>
  <si>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</si>
  <si>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</si>
  <si>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</si>
  <si>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</si>
  <si>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</si>
  <si>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</si>
  <si>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</si>
  <si>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</si>
  <si>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</si>
  <si>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</si>
  <si>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</si>
  <si>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</si>
  <si>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</si>
  <si>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</si>
  <si>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</si>
  <si>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</si>
  <si>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</si>
  <si>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</si>
  <si>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</si>
  <si>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</si>
  <si>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</si>
  <si>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</si>
  <si>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</si>
  <si>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</si>
  <si>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</si>
  <si>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</si>
  <si>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</si>
  <si>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</si>
  <si>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</si>
  <si>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</si>
  <si>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</si>
  <si>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</si>
  <si>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</si>
  <si>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</si>
  <si>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</si>
  <si>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</si>
  <si>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</si>
  <si>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</si>
  <si>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</si>
  <si>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</si>
  <si>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</si>
  <si>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</si>
  <si>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</si>
  <si>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</si>
  <si>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</si>
  <si>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</si>
  <si>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</si>
  <si>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</si>
  <si>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</si>
  <si>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</si>
  <si>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</si>
  <si>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</si>
  <si>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</si>
  <si>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</si>
  <si>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</si>
  <si>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</si>
  <si>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</si>
  <si>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</si>
  <si>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</si>
  <si>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</si>
  <si>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</si>
  <si>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</si>
  <si>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</si>
  <si>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</si>
  <si>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</si>
  <si>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</si>
  <si>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</si>
  <si>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</si>
  <si>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</si>
  <si>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</si>
  <si>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</si>
  <si>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</si>
  <si>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</si>
  <si>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</si>
  <si>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</si>
  <si>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</si>
  <si>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</si>
  <si>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</si>
  <si>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</si>
  <si>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</si>
  <si>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</si>
  <si>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</si>
  <si>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</si>
  <si>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</si>
  <si>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</si>
  <si>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</si>
  <si>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</si>
  <si>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</si>
  <si>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</si>
  <si>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</si>
  <si>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</si>
  <si>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</si>
  <si>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</si>
  <si>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</si>
  <si>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</si>
  <si>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</si>
  <si>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</si>
  <si>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</si>
  <si>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</si>
  <si>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</si>
  <si>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</si>
  <si>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</si>
  <si>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</si>
  <si>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</si>
  <si>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</si>
  <si>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</si>
  <si>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Муниципальное образование
город Алапаевск</t>
  </si>
  <si>
    <t>Березовский  городской округ</t>
  </si>
  <si>
    <t>городское поселение Верхние Серги</t>
  </si>
  <si>
    <t>Городской округ «Город Лесной»</t>
  </si>
  <si>
    <t xml:space="preserve">городской округ Красноуральск </t>
  </si>
  <si>
    <t>городской округ Нижняя Салда</t>
  </si>
  <si>
    <t>Дружининское городское поселение</t>
  </si>
  <si>
    <t>Михайловское муниципальное образование</t>
  </si>
  <si>
    <t>муниципальное образование «город Екатеринбург»</t>
  </si>
  <si>
    <t>муниципальное образование «поселок Уральский»</t>
  </si>
  <si>
    <t>муниципальное образование Камышловский муниципальный район</t>
  </si>
  <si>
    <t>муниципальное образование рабочий поселок Атиг</t>
  </si>
  <si>
    <t>Сладковское сельское поселение</t>
  </si>
  <si>
    <t>Усть-Ницинское сельское поселение</t>
  </si>
  <si>
    <t xml:space="preserve">муниципальное образование «Город Каменск-Уральский» </t>
  </si>
  <si>
    <t>Результат опроса, %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</si>
  <si>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</si>
  <si>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</si>
  <si>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</si>
  <si>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</si>
  <si>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</si>
  <si>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</si>
  <si>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t>Всего голосов</t>
  </si>
  <si>
    <t>из них положи-тельных голосов</t>
  </si>
  <si>
    <t>нет данных</t>
  </si>
  <si>
    <t>Численость населения, принявшего участие в опросе</t>
  </si>
  <si>
    <t>Удовлетворенность уровнем предоставления жилищно-коммунальных услуг</t>
  </si>
  <si>
    <t>Удовлетворенность качеством автомобильных дорог 2023 год</t>
  </si>
  <si>
    <t>Удовлетворенность качеством транспортного обслуживания 2023 год</t>
  </si>
  <si>
    <t xml:space="preserve"> Численность совершеннолетнего населения (данные на 01.01.2023)</t>
  </si>
  <si>
    <t>−</t>
  </si>
  <si>
    <t>152 158</t>
  </si>
  <si>
    <t>10 969</t>
  </si>
  <si>
    <t>% участия в опросах от совершенолетнего населения (в 2023 году)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</si>
  <si>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/>
        <sz val="14"/>
        <color theme="1"/>
        <rFont val="Liberation Serif"/>
        <family val="1"/>
        <charset val="204"/>
      </rPr>
      <t xml:space="preserve"> 2023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</si>
</sst>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1"/>
      <color theme="1"/>
      <name val="Calibri"/>
      <family val="2"/>
      <scheme val="minor"/>
    </font>
    <font>
      <sz val="14"/>
      <name val="Liberation Serif"/>
      <family val="1"/>
      <charset val="204"/>
    </font>
    <font>
      <sz val="14"/>
      <name val="Calibri"/>
      <family val="2"/>
      <scheme val="minor"/>
    </font>
    <font>
      <sz val="14"/>
      <color theme="1"/>
      <name val="Liberation Serif"/>
      <family val="1"/>
      <charset val="204"/>
    </font>
    <font>
      <sz val="14"/>
      <color rgb="FF0070C0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sz val="13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76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1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9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5" fillId="4" borderId="0" xfId="0" applyFont="1" applyFill="1"/>
    <xf numFmtId="1" fontId="16" fillId="4" borderId="2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Border="1"/>
    <xf numFmtId="0" fontId="15" fillId="4" borderId="0" xfId="0" applyFont="1" applyFill="1" applyAlignment="1">
      <alignment horizontal="center" vertical="center"/>
    </xf>
    <xf numFmtId="165" fontId="14" fillId="4" borderId="1" xfId="0" applyNumberFormat="1" applyFont="1" applyFill="1" applyBorder="1" applyAlignment="1">
      <alignment horizontal="center" vertical="center" wrapText="1"/>
    </xf>
    <xf numFmtId="1" fontId="16" fillId="4" borderId="1" xfId="0" applyNumberFormat="1" applyFont="1" applyFill="1" applyBorder="1" applyAlignment="1">
      <alignment horizontal="center" vertical="center" wrapText="1"/>
    </xf>
    <xf numFmtId="1" fontId="17" fillId="4" borderId="2" xfId="0" applyNumberFormat="1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 wrapText="1"/>
    </xf>
    <xf numFmtId="1" fontId="14" fillId="4" borderId="2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1" fontId="14" fillId="4" borderId="28" xfId="0" applyNumberFormat="1" applyFont="1" applyFill="1" applyBorder="1" applyAlignment="1">
      <alignment horizontal="center" vertical="center"/>
    </xf>
    <xf numFmtId="3" fontId="15" fillId="4" borderId="0" xfId="0" applyNumberFormat="1" applyFont="1" applyFill="1"/>
    <xf numFmtId="0" fontId="11" fillId="4" borderId="12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3" fontId="21" fillId="0" borderId="42" xfId="0" applyNumberFormat="1" applyFont="1" applyBorder="1" applyAlignment="1">
      <alignment horizontal="center" vertical="center" wrapText="1"/>
    </xf>
    <xf numFmtId="3" fontId="21" fillId="0" borderId="42" xfId="0" applyNumberFormat="1" applyFont="1" applyBorder="1" applyAlignment="1">
      <alignment horizontal="center" vertical="center"/>
    </xf>
    <xf numFmtId="9" fontId="0" fillId="0" borderId="0" xfId="1" applyFont="1"/>
    <xf numFmtId="1" fontId="11" fillId="4" borderId="28" xfId="0" applyNumberFormat="1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top" wrapText="1"/>
    </xf>
    <xf numFmtId="0" fontId="11" fillId="4" borderId="30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 applyAlignment="1"/>
    <xf numFmtId="0" fontId="11" fillId="4" borderId="35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/>
    <xf numFmtId="0" fontId="12" fillId="4" borderId="9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horizontal="center" vertical="top" wrapText="1"/>
    </xf>
    <xf numFmtId="1" fontId="12" fillId="4" borderId="9" xfId="0" applyNumberFormat="1" applyFont="1" applyFill="1" applyBorder="1" applyAlignment="1">
      <alignment horizontal="center" vertical="top" wrapText="1"/>
    </xf>
    <xf numFmtId="1" fontId="12" fillId="4" borderId="13" xfId="0" applyNumberFormat="1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24" xfId="0" applyFont="1" applyFill="1" applyBorder="1" applyAlignment="1">
      <alignment horizontal="center" vertical="top" wrapText="1"/>
    </xf>
    <xf numFmtId="0" fontId="0" fillId="4" borderId="0" xfId="0" applyFill="1" applyAlignment="1"/>
    <xf numFmtId="0" fontId="0" fillId="4" borderId="35" xfId="0" applyFill="1" applyBorder="1" applyAlignment="1"/>
    <xf numFmtId="1" fontId="12" fillId="4" borderId="21" xfId="0" applyNumberFormat="1" applyFont="1" applyFill="1" applyBorder="1" applyAlignment="1">
      <alignment horizontal="center" vertical="top" wrapText="1"/>
    </xf>
    <xf numFmtId="1" fontId="12" fillId="4" borderId="30" xfId="0" applyNumberFormat="1" applyFont="1" applyFill="1" applyBorder="1" applyAlignment="1">
      <alignment horizontal="center" vertical="top" wrapText="1"/>
    </xf>
    <xf numFmtId="49" fontId="19" fillId="4" borderId="2" xfId="0" applyNumberFormat="1" applyFont="1" applyFill="1" applyBorder="1" applyAlignment="1">
      <alignment horizontal="center" vertical="top" wrapText="1"/>
    </xf>
    <xf numFmtId="49" fontId="14" fillId="4" borderId="2" xfId="0" applyNumberFormat="1" applyFont="1" applyFill="1" applyBorder="1" applyAlignment="1">
      <alignment horizontal="center" vertical="top" wrapText="1"/>
    </xf>
    <xf numFmtId="49" fontId="14" fillId="4" borderId="33" xfId="0" applyNumberFormat="1" applyFont="1" applyFill="1" applyBorder="1" applyAlignment="1">
      <alignment horizontal="center" vertical="top" wrapText="1"/>
    </xf>
    <xf numFmtId="49" fontId="14" fillId="4" borderId="19" xfId="0" applyNumberFormat="1" applyFont="1" applyFill="1" applyBorder="1" applyAlignment="1">
      <alignment horizontal="center" vertical="top" wrapText="1"/>
    </xf>
    <xf numFmtId="1" fontId="16" fillId="4" borderId="34" xfId="0" applyNumberFormat="1" applyFont="1" applyFill="1" applyBorder="1" applyAlignment="1">
      <alignment horizontal="center" vertical="top" wrapText="1"/>
    </xf>
    <xf numFmtId="1" fontId="16" fillId="4" borderId="31" xfId="0" applyNumberFormat="1" applyFont="1" applyFill="1" applyBorder="1" applyAlignment="1">
      <alignment horizontal="center" vertical="top" wrapText="1"/>
    </xf>
    <xf numFmtId="0" fontId="14" fillId="4" borderId="24" xfId="0" applyFont="1" applyFill="1" applyBorder="1" applyAlignment="1">
      <alignment horizontal="center" vertical="top" wrapText="1"/>
    </xf>
    <xf numFmtId="0" fontId="14" fillId="4" borderId="31" xfId="0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1" fontId="14" fillId="4" borderId="4" xfId="0" applyNumberFormat="1" applyFont="1" applyFill="1" applyBorder="1" applyAlignment="1">
      <alignment horizontal="center" vertical="center" wrapText="1"/>
    </xf>
    <xf numFmtId="1" fontId="14" fillId="4" borderId="28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4" borderId="28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10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4" fontId="14" fillId="4" borderId="26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" fontId="14" fillId="4" borderId="26" xfId="0" applyNumberFormat="1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left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 wrapText="1"/>
    </xf>
    <xf numFmtId="4" fontId="22" fillId="4" borderId="1" xfId="0" applyNumberFormat="1" applyFont="1" applyFill="1" applyBorder="1" applyAlignment="1">
      <alignment horizontal="center" vertical="center" wrapText="1"/>
    </xf>
    <xf numFmtId="4" fontId="22" fillId="4" borderId="1" xfId="0" applyNumberFormat="1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center" vertical="center"/>
    </xf>
    <xf numFmtId="4" fontId="22" fillId="4" borderId="26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Continuous" vertical="center"/>
    </xf>
    <xf numFmtId="2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2" fontId="14" fillId="4" borderId="26" xfId="0" applyNumberFormat="1" applyFont="1" applyFill="1" applyBorder="1" applyAlignment="1">
      <alignment horizontal="centerContinuous" vertical="center"/>
    </xf>
    <xf numFmtId="3" fontId="14" fillId="4" borderId="1" xfId="0" applyNumberFormat="1" applyFont="1" applyFill="1" applyBorder="1" applyAlignment="1">
      <alignment horizontal="center" vertical="center" wrapText="1"/>
    </xf>
    <xf numFmtId="10" fontId="14" fillId="4" borderId="26" xfId="0" applyNumberFormat="1" applyFont="1" applyFill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NumberFormat="1" applyFont="1" applyFill="1" applyBorder="1" applyAlignment="1">
      <alignment horizontal="center" vertical="center"/>
    </xf>
    <xf numFmtId="0" fontId="14" fillId="4" borderId="26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Continuous" vertical="center"/>
    </xf>
    <xf numFmtId="2" fontId="22" fillId="4" borderId="1" xfId="0" applyNumberFormat="1" applyFont="1" applyFill="1" applyBorder="1" applyAlignment="1">
      <alignment horizontal="center" vertical="center"/>
    </xf>
    <xf numFmtId="2" fontId="22" fillId="4" borderId="26" xfId="0" applyNumberFormat="1" applyFont="1" applyFill="1" applyBorder="1" applyAlignment="1">
      <alignment horizontal="center" vertical="center"/>
    </xf>
    <xf numFmtId="4" fontId="22" fillId="4" borderId="26" xfId="0" applyNumberFormat="1" applyFont="1" applyFill="1" applyBorder="1" applyAlignment="1">
      <alignment horizontal="center" vertical="center" wrapText="1"/>
    </xf>
    <xf numFmtId="10" fontId="16" fillId="4" borderId="1" xfId="0" applyNumberFormat="1" applyFont="1" applyFill="1" applyBorder="1" applyAlignment="1">
      <alignment horizontal="center" vertical="center" wrapText="1"/>
    </xf>
    <xf numFmtId="3" fontId="22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2" fontId="14" fillId="4" borderId="26" xfId="0" applyNumberFormat="1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Continuous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4" fontId="14" fillId="4" borderId="3" xfId="0" applyNumberFormat="1" applyFont="1" applyFill="1" applyBorder="1" applyAlignment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/>
    </xf>
    <xf numFmtId="0" fontId="14" fillId="4" borderId="3" xfId="0" applyNumberFormat="1" applyFont="1" applyFill="1" applyBorder="1" applyAlignment="1">
      <alignment horizontal="center" vertical="center"/>
    </xf>
    <xf numFmtId="4" fontId="14" fillId="4" borderId="27" xfId="0" applyNumberFormat="1" applyFont="1" applyFill="1" applyBorder="1" applyAlignment="1">
      <alignment horizontal="center" vertical="center"/>
    </xf>
    <xf numFmtId="1" fontId="14" fillId="4" borderId="8" xfId="0" applyNumberFormat="1" applyFont="1" applyFill="1" applyBorder="1" applyAlignment="1">
      <alignment horizontal="center" vertical="center" wrapText="1"/>
    </xf>
    <xf numFmtId="1" fontId="14" fillId="4" borderId="32" xfId="0" applyNumberFormat="1" applyFont="1" applyFill="1" applyBorder="1" applyAlignment="1">
      <alignment horizontal="center" vertical="center" wrapText="1"/>
    </xf>
    <xf numFmtId="1" fontId="16" fillId="4" borderId="8" xfId="0" applyNumberFormat="1" applyFont="1" applyFill="1" applyBorder="1" applyAlignment="1">
      <alignment horizontal="center" vertical="center" wrapText="1"/>
    </xf>
    <xf numFmtId="1" fontId="16" fillId="4" borderId="32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left" vertical="center" wrapText="1"/>
    </xf>
    <xf numFmtId="3" fontId="23" fillId="4" borderId="37" xfId="0" applyNumberFormat="1" applyFont="1" applyFill="1" applyBorder="1" applyAlignment="1">
      <alignment horizontal="center" vertical="center" wrapText="1"/>
    </xf>
    <xf numFmtId="4" fontId="23" fillId="4" borderId="38" xfId="0" applyNumberFormat="1" applyFont="1" applyFill="1" applyBorder="1" applyAlignment="1">
      <alignment horizontal="center" vertical="center" wrapText="1"/>
    </xf>
    <xf numFmtId="2" fontId="23" fillId="4" borderId="31" xfId="0" applyNumberFormat="1" applyFont="1" applyFill="1" applyBorder="1" applyAlignment="1">
      <alignment horizontal="center" vertical="center"/>
    </xf>
    <xf numFmtId="4" fontId="23" fillId="4" borderId="31" xfId="0" applyNumberFormat="1" applyFont="1" applyFill="1" applyBorder="1" applyAlignment="1">
      <alignment horizontal="center" vertical="center"/>
    </xf>
    <xf numFmtId="2" fontId="23" fillId="4" borderId="40" xfId="0" applyNumberFormat="1" applyFont="1" applyFill="1" applyBorder="1" applyAlignment="1">
      <alignment horizontal="center" vertical="center"/>
    </xf>
    <xf numFmtId="1" fontId="11" fillId="4" borderId="10" xfId="0" applyNumberFormat="1" applyFont="1" applyFill="1" applyBorder="1" applyAlignment="1">
      <alignment horizontal="center" vertical="center" wrapText="1"/>
    </xf>
    <xf numFmtId="1" fontId="11" fillId="4" borderId="29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/>
    </xf>
    <xf numFmtId="1" fontId="15" fillId="4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6"/>
  <sheetViews>
    <sheetView tabSelected="1" view="pageBreakPreview" zoomScale="55" zoomScaleNormal="85" zoomScaleSheet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8" sqref="H8"/>
    </sheetView>
  </sheetViews>
  <sheetFormatPr defaultColWidth="9.140625" defaultRowHeight="18.75" x14ac:dyDescent="0.3"/>
  <cols>
    <col min="1" max="1" width="4.85546875" style="48" customWidth="1"/>
    <col min="2" max="2" width="32.5703125" style="48" customWidth="1"/>
    <col min="3" max="3" width="15.42578125" style="46" customWidth="1"/>
    <col min="4" max="4" width="12.85546875" style="46" customWidth="1"/>
    <col min="5" max="6" width="12.7109375" style="46" customWidth="1"/>
    <col min="7" max="8" width="12.5703125" style="46" customWidth="1"/>
    <col min="9" max="10" width="11.7109375" style="46" customWidth="1"/>
    <col min="11" max="12" width="11.42578125" style="46" customWidth="1"/>
    <col min="13" max="13" width="11" style="46" customWidth="1"/>
    <col min="14" max="14" width="11.7109375" style="46" customWidth="1"/>
    <col min="15" max="15" width="13.42578125" style="46" customWidth="1"/>
    <col min="16" max="16" width="13" style="46" bestFit="1" customWidth="1"/>
    <col min="17" max="17" width="16.140625" style="46" bestFit="1" customWidth="1"/>
    <col min="18" max="18" width="11.28515625" style="46" bestFit="1" customWidth="1"/>
    <col min="19" max="19" width="15" style="46" customWidth="1"/>
    <col min="20" max="20" width="14.85546875" style="46" customWidth="1"/>
    <col min="21" max="21" width="20" style="46" customWidth="1"/>
    <col min="22" max="16384" width="9.140625" style="46"/>
  </cols>
  <sheetData>
    <row r="1" spans="1:21" ht="15" customHeight="1" x14ac:dyDescent="0.3">
      <c r="A1" s="72" t="s">
        <v>552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3"/>
      <c r="M1" s="84"/>
      <c r="N1" s="84"/>
      <c r="O1" s="84"/>
      <c r="P1" s="84"/>
      <c r="Q1" s="84"/>
      <c r="R1" s="84"/>
      <c r="S1" s="84"/>
      <c r="T1" s="84"/>
      <c r="U1" s="84"/>
    </row>
    <row r="2" spans="1:21" ht="40.5" customHeight="1" x14ac:dyDescent="0.3">
      <c r="A2" s="72"/>
      <c r="B2" s="72"/>
      <c r="C2" s="72"/>
      <c r="D2" s="72"/>
      <c r="E2" s="72"/>
      <c r="F2" s="72"/>
      <c r="G2" s="72"/>
      <c r="H2" s="72"/>
      <c r="I2" s="72"/>
      <c r="J2" s="72"/>
      <c r="K2" s="73"/>
      <c r="L2" s="73"/>
      <c r="M2" s="84"/>
      <c r="N2" s="84"/>
      <c r="O2" s="84"/>
      <c r="P2" s="84"/>
      <c r="Q2" s="84"/>
      <c r="R2" s="84"/>
      <c r="S2" s="84"/>
      <c r="T2" s="84"/>
      <c r="U2" s="84"/>
    </row>
    <row r="3" spans="1:21" ht="45.75" customHeight="1" thickBot="1" x14ac:dyDescent="0.35">
      <c r="A3" s="74"/>
      <c r="B3" s="74"/>
      <c r="C3" s="74"/>
      <c r="D3" s="74"/>
      <c r="E3" s="74"/>
      <c r="F3" s="74"/>
      <c r="G3" s="74"/>
      <c r="H3" s="74"/>
      <c r="I3" s="74"/>
      <c r="J3" s="74"/>
      <c r="K3" s="75"/>
      <c r="L3" s="75"/>
      <c r="M3" s="85"/>
      <c r="N3" s="85"/>
      <c r="O3" s="85"/>
      <c r="P3" s="85"/>
      <c r="Q3" s="85"/>
      <c r="R3" s="85"/>
      <c r="S3" s="85"/>
      <c r="T3" s="85"/>
      <c r="U3" s="85"/>
    </row>
    <row r="4" spans="1:21" ht="95.25" customHeight="1" thickBot="1" x14ac:dyDescent="0.35">
      <c r="A4" s="82" t="s">
        <v>0</v>
      </c>
      <c r="B4" s="80" t="s">
        <v>1</v>
      </c>
      <c r="C4" s="70" t="s">
        <v>544</v>
      </c>
      <c r="D4" s="71"/>
      <c r="E4" s="70" t="s">
        <v>539</v>
      </c>
      <c r="F4" s="71"/>
      <c r="G4" s="70" t="s">
        <v>534</v>
      </c>
      <c r="H4" s="71"/>
      <c r="I4" s="70" t="s">
        <v>535</v>
      </c>
      <c r="J4" s="71"/>
      <c r="K4" s="70" t="s">
        <v>536</v>
      </c>
      <c r="L4" s="71"/>
      <c r="M4" s="86" t="s">
        <v>545</v>
      </c>
      <c r="N4" s="87"/>
      <c r="O4" s="87"/>
      <c r="P4" s="86" t="s">
        <v>546</v>
      </c>
      <c r="Q4" s="87"/>
      <c r="R4" s="87"/>
      <c r="S4" s="76" t="s">
        <v>547</v>
      </c>
      <c r="T4" s="78" t="s">
        <v>543</v>
      </c>
      <c r="U4" s="78" t="s">
        <v>551</v>
      </c>
    </row>
    <row r="5" spans="1:21" ht="98.25" customHeight="1" thickBot="1" x14ac:dyDescent="0.35">
      <c r="A5" s="83"/>
      <c r="B5" s="81"/>
      <c r="C5" s="88" t="s">
        <v>537</v>
      </c>
      <c r="D5" s="89" t="s">
        <v>533</v>
      </c>
      <c r="E5" s="89" t="s">
        <v>538</v>
      </c>
      <c r="F5" s="89" t="s">
        <v>533</v>
      </c>
      <c r="G5" s="90" t="s">
        <v>538</v>
      </c>
      <c r="H5" s="89" t="s">
        <v>533</v>
      </c>
      <c r="I5" s="89" t="s">
        <v>538</v>
      </c>
      <c r="J5" s="91" t="s">
        <v>533</v>
      </c>
      <c r="K5" s="90" t="s">
        <v>538</v>
      </c>
      <c r="L5" s="91" t="s">
        <v>533</v>
      </c>
      <c r="M5" s="92" t="s">
        <v>540</v>
      </c>
      <c r="N5" s="93" t="s">
        <v>541</v>
      </c>
      <c r="O5" s="93" t="s">
        <v>533</v>
      </c>
      <c r="P5" s="94" t="s">
        <v>538</v>
      </c>
      <c r="Q5" s="95" t="s">
        <v>541</v>
      </c>
      <c r="R5" s="95" t="s">
        <v>533</v>
      </c>
      <c r="S5" s="77"/>
      <c r="T5" s="79"/>
      <c r="U5" s="79"/>
    </row>
    <row r="6" spans="1:21" ht="56.25" customHeight="1" x14ac:dyDescent="0.3">
      <c r="A6" s="96" t="s">
        <v>96</v>
      </c>
      <c r="B6" s="97" t="s">
        <v>518</v>
      </c>
      <c r="C6" s="98">
        <v>606</v>
      </c>
      <c r="D6" s="98">
        <v>79.87</v>
      </c>
      <c r="E6" s="98">
        <v>129</v>
      </c>
      <c r="F6" s="98">
        <v>77.52</v>
      </c>
      <c r="G6" s="98">
        <v>241</v>
      </c>
      <c r="H6" s="98">
        <v>80.08</v>
      </c>
      <c r="I6" s="98">
        <v>118</v>
      </c>
      <c r="J6" s="98">
        <v>83.05</v>
      </c>
      <c r="K6" s="98">
        <v>118</v>
      </c>
      <c r="L6" s="99">
        <v>78.81</v>
      </c>
      <c r="M6" s="100">
        <v>0</v>
      </c>
      <c r="N6" s="101">
        <v>0</v>
      </c>
      <c r="O6" s="102" t="s">
        <v>542</v>
      </c>
      <c r="P6" s="103">
        <v>229</v>
      </c>
      <c r="Q6" s="104">
        <v>207</v>
      </c>
      <c r="R6" s="105">
        <f t="shared" ref="R6:R13" si="0">(Q6/P6)</f>
        <v>0.90393013100436681</v>
      </c>
      <c r="S6" s="57">
        <v>31971</v>
      </c>
      <c r="T6" s="59">
        <f t="shared" ref="T6:T13" si="1">C6+M6+P6</f>
        <v>835</v>
      </c>
      <c r="U6" s="106">
        <f>T6/S6</f>
        <v>2.6117418910887993E-2</v>
      </c>
    </row>
    <row r="7" spans="1:21" ht="40.5" customHeight="1" x14ac:dyDescent="0.3">
      <c r="A7" s="96" t="s">
        <v>97</v>
      </c>
      <c r="B7" s="97" t="s">
        <v>3</v>
      </c>
      <c r="C7" s="107">
        <v>67</v>
      </c>
      <c r="D7" s="108">
        <v>70.150000000000006</v>
      </c>
      <c r="E7" s="109">
        <v>19</v>
      </c>
      <c r="F7" s="110">
        <v>84.21</v>
      </c>
      <c r="G7" s="109">
        <v>25</v>
      </c>
      <c r="H7" s="108">
        <v>60</v>
      </c>
      <c r="I7" s="109">
        <v>12</v>
      </c>
      <c r="J7" s="108">
        <v>83.33</v>
      </c>
      <c r="K7" s="109">
        <v>11</v>
      </c>
      <c r="L7" s="111">
        <v>54.55</v>
      </c>
      <c r="M7" s="56">
        <v>14</v>
      </c>
      <c r="N7" s="112">
        <v>8</v>
      </c>
      <c r="O7" s="102">
        <f t="shared" ref="O7:O13" si="2">(N7/M7)</f>
        <v>0.5714285714285714</v>
      </c>
      <c r="P7" s="47">
        <v>107</v>
      </c>
      <c r="Q7" s="53">
        <v>106</v>
      </c>
      <c r="R7" s="105">
        <f t="shared" si="0"/>
        <v>0.99065420560747663</v>
      </c>
      <c r="S7" s="56">
        <v>17698</v>
      </c>
      <c r="T7" s="59">
        <f t="shared" si="1"/>
        <v>188</v>
      </c>
      <c r="U7" s="106">
        <f t="shared" ref="U7:U70" si="3">T7/S7</f>
        <v>1.0622669228161375E-2</v>
      </c>
    </row>
    <row r="8" spans="1:21" ht="38.25" customHeight="1" x14ac:dyDescent="0.3">
      <c r="A8" s="113" t="s">
        <v>98</v>
      </c>
      <c r="B8" s="97" t="s">
        <v>4</v>
      </c>
      <c r="C8" s="107">
        <v>1091</v>
      </c>
      <c r="D8" s="108">
        <v>78.739999999999995</v>
      </c>
      <c r="E8" s="109">
        <v>288</v>
      </c>
      <c r="F8" s="110">
        <v>76.39</v>
      </c>
      <c r="G8" s="109">
        <v>426</v>
      </c>
      <c r="H8" s="108">
        <v>80.75</v>
      </c>
      <c r="I8" s="109">
        <v>194</v>
      </c>
      <c r="J8" s="108">
        <v>72.680000000000007</v>
      </c>
      <c r="K8" s="109">
        <v>183</v>
      </c>
      <c r="L8" s="114">
        <v>84.15</v>
      </c>
      <c r="M8" s="56">
        <v>245</v>
      </c>
      <c r="N8" s="112">
        <v>180</v>
      </c>
      <c r="O8" s="102">
        <f t="shared" si="2"/>
        <v>0.73469387755102045</v>
      </c>
      <c r="P8" s="47">
        <v>1582</v>
      </c>
      <c r="Q8" s="53">
        <v>1457</v>
      </c>
      <c r="R8" s="105">
        <f t="shared" si="0"/>
        <v>0.92098609355246519</v>
      </c>
      <c r="S8" s="56">
        <v>18168</v>
      </c>
      <c r="T8" s="59">
        <f t="shared" si="1"/>
        <v>2918</v>
      </c>
      <c r="U8" s="106">
        <f t="shared" si="3"/>
        <v>0.16061206516952883</v>
      </c>
    </row>
    <row r="9" spans="1:21" ht="66" customHeight="1" x14ac:dyDescent="0.3">
      <c r="A9" s="96" t="s">
        <v>99</v>
      </c>
      <c r="B9" s="115" t="s">
        <v>5</v>
      </c>
      <c r="C9" s="116">
        <v>690</v>
      </c>
      <c r="D9" s="108">
        <v>82.75</v>
      </c>
      <c r="E9" s="109">
        <v>170</v>
      </c>
      <c r="F9" s="110">
        <v>78.819999999999993</v>
      </c>
      <c r="G9" s="109">
        <v>269</v>
      </c>
      <c r="H9" s="108">
        <v>81.78</v>
      </c>
      <c r="I9" s="109">
        <v>126</v>
      </c>
      <c r="J9" s="108">
        <v>90.48</v>
      </c>
      <c r="K9" s="109">
        <v>125</v>
      </c>
      <c r="L9" s="114">
        <v>82.4</v>
      </c>
      <c r="M9" s="56">
        <v>177</v>
      </c>
      <c r="N9" s="112">
        <v>118</v>
      </c>
      <c r="O9" s="102">
        <f t="shared" si="2"/>
        <v>0.66666666666666663</v>
      </c>
      <c r="P9" s="47">
        <v>1231</v>
      </c>
      <c r="Q9" s="53">
        <v>1164</v>
      </c>
      <c r="R9" s="105">
        <f t="shared" si="0"/>
        <v>0.94557270511779046</v>
      </c>
      <c r="S9" s="56">
        <v>41368</v>
      </c>
      <c r="T9" s="59">
        <f t="shared" si="1"/>
        <v>2098</v>
      </c>
      <c r="U9" s="106">
        <f t="shared" si="3"/>
        <v>5.0715528911235735E-2</v>
      </c>
    </row>
    <row r="10" spans="1:21" ht="46.5" customHeight="1" x14ac:dyDescent="0.3">
      <c r="A10" s="96" t="s">
        <v>100</v>
      </c>
      <c r="B10" s="97" t="s">
        <v>6</v>
      </c>
      <c r="C10" s="117">
        <v>45</v>
      </c>
      <c r="D10" s="118">
        <v>91.11</v>
      </c>
      <c r="E10" s="117">
        <v>12</v>
      </c>
      <c r="F10" s="119">
        <v>91.67</v>
      </c>
      <c r="G10" s="109">
        <v>17</v>
      </c>
      <c r="H10" s="108">
        <v>82.35</v>
      </c>
      <c r="I10" s="109">
        <v>8</v>
      </c>
      <c r="J10" s="108">
        <v>100</v>
      </c>
      <c r="K10" s="109">
        <v>8</v>
      </c>
      <c r="L10" s="111">
        <v>100</v>
      </c>
      <c r="M10" s="56">
        <v>10</v>
      </c>
      <c r="N10" s="112">
        <v>4</v>
      </c>
      <c r="O10" s="102">
        <f t="shared" si="2"/>
        <v>0.4</v>
      </c>
      <c r="P10" s="47">
        <v>34</v>
      </c>
      <c r="Q10" s="53">
        <v>32</v>
      </c>
      <c r="R10" s="105">
        <f t="shared" si="0"/>
        <v>0.94117647058823528</v>
      </c>
      <c r="S10" s="56">
        <v>19711</v>
      </c>
      <c r="T10" s="59">
        <f t="shared" si="1"/>
        <v>89</v>
      </c>
      <c r="U10" s="106">
        <f t="shared" si="3"/>
        <v>4.5152452945056059E-3</v>
      </c>
    </row>
    <row r="11" spans="1:21" ht="42" customHeight="1" x14ac:dyDescent="0.3">
      <c r="A11" s="96" t="s">
        <v>101</v>
      </c>
      <c r="B11" s="97" t="s">
        <v>7</v>
      </c>
      <c r="C11" s="117">
        <v>2775</v>
      </c>
      <c r="D11" s="118">
        <v>86.45</v>
      </c>
      <c r="E11" s="120">
        <v>620</v>
      </c>
      <c r="F11" s="119">
        <v>81.77</v>
      </c>
      <c r="G11" s="120">
        <v>1106</v>
      </c>
      <c r="H11" s="118">
        <v>84.36</v>
      </c>
      <c r="I11" s="120">
        <v>527</v>
      </c>
      <c r="J11" s="118">
        <v>91.46</v>
      </c>
      <c r="K11" s="120">
        <v>522</v>
      </c>
      <c r="L11" s="121">
        <v>91.38</v>
      </c>
      <c r="M11" s="56">
        <v>672</v>
      </c>
      <c r="N11" s="112">
        <v>307</v>
      </c>
      <c r="O11" s="102">
        <f t="shared" si="2"/>
        <v>0.45684523809523808</v>
      </c>
      <c r="P11" s="47">
        <v>3499</v>
      </c>
      <c r="Q11" s="53">
        <v>3260</v>
      </c>
      <c r="R11" s="105">
        <f t="shared" si="0"/>
        <v>0.93169476993426692</v>
      </c>
      <c r="S11" s="56">
        <v>45882</v>
      </c>
      <c r="T11" s="59">
        <f t="shared" si="1"/>
        <v>6946</v>
      </c>
      <c r="U11" s="106">
        <f t="shared" si="3"/>
        <v>0.15138834401290266</v>
      </c>
    </row>
    <row r="12" spans="1:21" ht="37.5" customHeight="1" x14ac:dyDescent="0.3">
      <c r="A12" s="96" t="s">
        <v>102</v>
      </c>
      <c r="B12" s="97" t="s">
        <v>8</v>
      </c>
      <c r="C12" s="122">
        <v>5</v>
      </c>
      <c r="D12" s="108">
        <v>100</v>
      </c>
      <c r="E12" s="116">
        <v>1</v>
      </c>
      <c r="F12" s="123">
        <v>100</v>
      </c>
      <c r="G12" s="124">
        <v>2</v>
      </c>
      <c r="H12" s="123">
        <v>100</v>
      </c>
      <c r="I12" s="124">
        <v>1</v>
      </c>
      <c r="J12" s="123">
        <v>100</v>
      </c>
      <c r="K12" s="124">
        <v>1</v>
      </c>
      <c r="L12" s="125">
        <v>100</v>
      </c>
      <c r="M12" s="56">
        <v>2</v>
      </c>
      <c r="N12" s="112">
        <v>2</v>
      </c>
      <c r="O12" s="102">
        <f t="shared" si="2"/>
        <v>1</v>
      </c>
      <c r="P12" s="47">
        <v>2</v>
      </c>
      <c r="Q12" s="53">
        <v>2</v>
      </c>
      <c r="R12" s="105">
        <f t="shared" si="0"/>
        <v>1</v>
      </c>
      <c r="S12" s="56">
        <v>10690</v>
      </c>
      <c r="T12" s="59">
        <f t="shared" si="1"/>
        <v>9</v>
      </c>
      <c r="U12" s="106">
        <f t="shared" si="3"/>
        <v>8.4190832553788586E-4</v>
      </c>
    </row>
    <row r="13" spans="1:21" ht="42" customHeight="1" x14ac:dyDescent="0.3">
      <c r="A13" s="96" t="s">
        <v>103</v>
      </c>
      <c r="B13" s="97" t="s">
        <v>9</v>
      </c>
      <c r="C13" s="116">
        <v>46</v>
      </c>
      <c r="D13" s="108">
        <v>86.96</v>
      </c>
      <c r="E13" s="109">
        <v>15</v>
      </c>
      <c r="F13" s="110">
        <v>100</v>
      </c>
      <c r="G13" s="109">
        <v>17</v>
      </c>
      <c r="H13" s="108">
        <v>82.35</v>
      </c>
      <c r="I13" s="109">
        <v>7</v>
      </c>
      <c r="J13" s="108">
        <v>100</v>
      </c>
      <c r="K13" s="109">
        <v>7</v>
      </c>
      <c r="L13" s="114">
        <v>57.14</v>
      </c>
      <c r="M13" s="56">
        <v>10</v>
      </c>
      <c r="N13" s="112">
        <v>10</v>
      </c>
      <c r="O13" s="102">
        <f t="shared" si="2"/>
        <v>1</v>
      </c>
      <c r="P13" s="47">
        <v>19</v>
      </c>
      <c r="Q13" s="53">
        <v>19</v>
      </c>
      <c r="R13" s="105">
        <f t="shared" si="0"/>
        <v>1</v>
      </c>
      <c r="S13" s="56">
        <v>2365</v>
      </c>
      <c r="T13" s="59">
        <f t="shared" si="1"/>
        <v>75</v>
      </c>
      <c r="U13" s="106">
        <f t="shared" si="3"/>
        <v>3.1712473572938688E-2</v>
      </c>
    </row>
    <row r="14" spans="1:21" ht="51.75" customHeight="1" x14ac:dyDescent="0.3">
      <c r="A14" s="96" t="s">
        <v>104</v>
      </c>
      <c r="B14" s="97" t="s">
        <v>10</v>
      </c>
      <c r="C14" s="126"/>
      <c r="D14" s="59"/>
      <c r="E14" s="59"/>
      <c r="F14" s="59"/>
      <c r="G14" s="59"/>
      <c r="H14" s="59"/>
      <c r="I14" s="59"/>
      <c r="J14" s="59"/>
      <c r="K14" s="59"/>
      <c r="L14" s="111"/>
      <c r="M14" s="111"/>
      <c r="N14" s="111"/>
      <c r="O14" s="127"/>
      <c r="P14" s="47"/>
      <c r="Q14" s="53"/>
      <c r="R14" s="128"/>
      <c r="S14" s="56">
        <v>11287</v>
      </c>
      <c r="T14" s="59"/>
      <c r="U14" s="106"/>
    </row>
    <row r="15" spans="1:21" ht="43.5" customHeight="1" x14ac:dyDescent="0.3">
      <c r="A15" s="96" t="s">
        <v>105</v>
      </c>
      <c r="B15" s="97" t="s">
        <v>11</v>
      </c>
      <c r="C15" s="116">
        <v>51</v>
      </c>
      <c r="D15" s="116">
        <v>76.47</v>
      </c>
      <c r="E15" s="116">
        <v>15</v>
      </c>
      <c r="F15" s="110">
        <v>80</v>
      </c>
      <c r="G15" s="116">
        <v>20</v>
      </c>
      <c r="H15" s="108">
        <v>60</v>
      </c>
      <c r="I15" s="116">
        <v>8</v>
      </c>
      <c r="J15" s="108">
        <v>100</v>
      </c>
      <c r="K15" s="116">
        <v>8</v>
      </c>
      <c r="L15" s="114">
        <v>87.5</v>
      </c>
      <c r="M15" s="56">
        <v>14</v>
      </c>
      <c r="N15" s="112">
        <v>12</v>
      </c>
      <c r="O15" s="102">
        <f t="shared" ref="O15:O78" si="4">(N15/M15)</f>
        <v>0.8571428571428571</v>
      </c>
      <c r="P15" s="47">
        <v>74</v>
      </c>
      <c r="Q15" s="53">
        <v>71</v>
      </c>
      <c r="R15" s="105">
        <f t="shared" ref="R15:R22" si="5">(Q15/P15)</f>
        <v>0.95945945945945943</v>
      </c>
      <c r="S15" s="56">
        <v>6262</v>
      </c>
      <c r="T15" s="59">
        <f t="shared" ref="T15:T46" si="6">C15+M15+P15</f>
        <v>139</v>
      </c>
      <c r="U15" s="106">
        <f t="shared" si="3"/>
        <v>2.2197381028425424E-2</v>
      </c>
    </row>
    <row r="16" spans="1:21" ht="36" customHeight="1" x14ac:dyDescent="0.3">
      <c r="A16" s="96" t="s">
        <v>106</v>
      </c>
      <c r="B16" s="97" t="s">
        <v>12</v>
      </c>
      <c r="C16" s="129">
        <v>489</v>
      </c>
      <c r="D16" s="118">
        <v>66.67</v>
      </c>
      <c r="E16" s="129">
        <v>119</v>
      </c>
      <c r="F16" s="119">
        <v>70.59</v>
      </c>
      <c r="G16" s="129">
        <v>195</v>
      </c>
      <c r="H16" s="118">
        <v>64.62</v>
      </c>
      <c r="I16" s="129">
        <v>89</v>
      </c>
      <c r="J16" s="118">
        <v>69.66</v>
      </c>
      <c r="K16" s="130">
        <v>86</v>
      </c>
      <c r="L16" s="121">
        <v>62.79</v>
      </c>
      <c r="M16" s="56">
        <v>29</v>
      </c>
      <c r="N16" s="112">
        <v>14</v>
      </c>
      <c r="O16" s="102">
        <f t="shared" si="4"/>
        <v>0.48275862068965519</v>
      </c>
      <c r="P16" s="47">
        <v>164</v>
      </c>
      <c r="Q16" s="53">
        <v>130</v>
      </c>
      <c r="R16" s="105">
        <f t="shared" si="5"/>
        <v>0.79268292682926833</v>
      </c>
      <c r="S16" s="56">
        <v>25423</v>
      </c>
      <c r="T16" s="59">
        <f t="shared" si="6"/>
        <v>682</v>
      </c>
      <c r="U16" s="106">
        <f t="shared" si="3"/>
        <v>2.6826102348267315E-2</v>
      </c>
    </row>
    <row r="17" spans="1:21" ht="30.75" customHeight="1" x14ac:dyDescent="0.3">
      <c r="A17" s="96" t="s">
        <v>107</v>
      </c>
      <c r="B17" s="97" t="s">
        <v>519</v>
      </c>
      <c r="C17" s="116">
        <v>1896</v>
      </c>
      <c r="D17" s="116">
        <v>80.959999999999994</v>
      </c>
      <c r="E17" s="116">
        <v>459</v>
      </c>
      <c r="F17" s="116">
        <v>76.47</v>
      </c>
      <c r="G17" s="116">
        <v>747</v>
      </c>
      <c r="H17" s="116">
        <v>79.52</v>
      </c>
      <c r="I17" s="116">
        <v>347</v>
      </c>
      <c r="J17" s="116">
        <v>80.98</v>
      </c>
      <c r="K17" s="116">
        <v>343</v>
      </c>
      <c r="L17" s="131">
        <v>90.09</v>
      </c>
      <c r="M17" s="56">
        <v>378</v>
      </c>
      <c r="N17" s="112">
        <v>165</v>
      </c>
      <c r="O17" s="102">
        <f t="shared" si="4"/>
        <v>0.43650793650793651</v>
      </c>
      <c r="P17" s="47">
        <v>2426</v>
      </c>
      <c r="Q17" s="53">
        <v>2168</v>
      </c>
      <c r="R17" s="105">
        <f t="shared" si="5"/>
        <v>0.8936521022258862</v>
      </c>
      <c r="S17" s="56">
        <v>58313</v>
      </c>
      <c r="T17" s="59">
        <f t="shared" si="6"/>
        <v>4700</v>
      </c>
      <c r="U17" s="106">
        <f t="shared" si="3"/>
        <v>8.0599523262394321E-2</v>
      </c>
    </row>
    <row r="18" spans="1:21" ht="28.5" customHeight="1" x14ac:dyDescent="0.3">
      <c r="A18" s="96" t="s">
        <v>108</v>
      </c>
      <c r="B18" s="97" t="s">
        <v>14</v>
      </c>
      <c r="C18" s="116">
        <v>1690</v>
      </c>
      <c r="D18" s="108">
        <v>90.65</v>
      </c>
      <c r="E18" s="124">
        <v>359</v>
      </c>
      <c r="F18" s="110">
        <v>90.25</v>
      </c>
      <c r="G18" s="124">
        <v>676</v>
      </c>
      <c r="H18" s="110">
        <v>90.68</v>
      </c>
      <c r="I18" s="124">
        <v>329</v>
      </c>
      <c r="J18" s="108">
        <v>91.49</v>
      </c>
      <c r="K18" s="132">
        <v>326</v>
      </c>
      <c r="L18" s="114">
        <v>90.18</v>
      </c>
      <c r="M18" s="56">
        <v>251</v>
      </c>
      <c r="N18" s="112">
        <v>179</v>
      </c>
      <c r="O18" s="102">
        <f t="shared" si="4"/>
        <v>0.71314741035856577</v>
      </c>
      <c r="P18" s="47">
        <v>2699</v>
      </c>
      <c r="Q18" s="53">
        <v>2578</v>
      </c>
      <c r="R18" s="105">
        <f t="shared" si="5"/>
        <v>0.95516858095590962</v>
      </c>
      <c r="S18" s="56">
        <v>7274</v>
      </c>
      <c r="T18" s="59">
        <f t="shared" si="6"/>
        <v>4640</v>
      </c>
      <c r="U18" s="106">
        <f t="shared" si="3"/>
        <v>0.63788836953533135</v>
      </c>
    </row>
    <row r="19" spans="1:21" ht="43.5" customHeight="1" x14ac:dyDescent="0.3">
      <c r="A19" s="96" t="s">
        <v>109</v>
      </c>
      <c r="B19" s="97" t="s">
        <v>15</v>
      </c>
      <c r="C19" s="133">
        <v>1868</v>
      </c>
      <c r="D19" s="118">
        <v>77.680000000000007</v>
      </c>
      <c r="E19" s="129">
        <v>421</v>
      </c>
      <c r="F19" s="134">
        <v>73.400000000000006</v>
      </c>
      <c r="G19" s="129">
        <v>749</v>
      </c>
      <c r="H19" s="134">
        <v>69.959999999999994</v>
      </c>
      <c r="I19" s="129">
        <v>353</v>
      </c>
      <c r="J19" s="134">
        <v>87.82</v>
      </c>
      <c r="K19" s="129">
        <v>345</v>
      </c>
      <c r="L19" s="135">
        <v>89.28</v>
      </c>
      <c r="M19" s="56">
        <v>214</v>
      </c>
      <c r="N19" s="112">
        <v>94</v>
      </c>
      <c r="O19" s="102">
        <f t="shared" si="4"/>
        <v>0.43925233644859812</v>
      </c>
      <c r="P19" s="47">
        <v>1960</v>
      </c>
      <c r="Q19" s="53">
        <v>1778</v>
      </c>
      <c r="R19" s="105">
        <f t="shared" si="5"/>
        <v>0.90714285714285714</v>
      </c>
      <c r="S19" s="56">
        <v>34325</v>
      </c>
      <c r="T19" s="59">
        <f t="shared" si="6"/>
        <v>4042</v>
      </c>
      <c r="U19" s="106">
        <f t="shared" si="3"/>
        <v>0.11775673707210488</v>
      </c>
    </row>
    <row r="20" spans="1:21" ht="40.5" customHeight="1" x14ac:dyDescent="0.3">
      <c r="A20" s="96" t="s">
        <v>110</v>
      </c>
      <c r="B20" s="97" t="s">
        <v>16</v>
      </c>
      <c r="C20" s="117">
        <v>530</v>
      </c>
      <c r="D20" s="118">
        <v>87.17</v>
      </c>
      <c r="E20" s="129">
        <v>126</v>
      </c>
      <c r="F20" s="119">
        <v>80.16</v>
      </c>
      <c r="G20" s="129">
        <v>209</v>
      </c>
      <c r="H20" s="119">
        <v>87.08</v>
      </c>
      <c r="I20" s="129">
        <v>98</v>
      </c>
      <c r="J20" s="118">
        <v>97.96</v>
      </c>
      <c r="K20" s="130">
        <v>97</v>
      </c>
      <c r="L20" s="121">
        <v>85.57</v>
      </c>
      <c r="M20" s="56">
        <v>107</v>
      </c>
      <c r="N20" s="112">
        <v>91</v>
      </c>
      <c r="O20" s="102">
        <f t="shared" si="4"/>
        <v>0.85046728971962615</v>
      </c>
      <c r="P20" s="47">
        <v>985</v>
      </c>
      <c r="Q20" s="53">
        <v>881</v>
      </c>
      <c r="R20" s="105">
        <f t="shared" si="5"/>
        <v>0.89441624365482231</v>
      </c>
      <c r="S20" s="56">
        <v>7107</v>
      </c>
      <c r="T20" s="59">
        <f t="shared" si="6"/>
        <v>1622</v>
      </c>
      <c r="U20" s="106">
        <f t="shared" si="3"/>
        <v>0.22822569297875334</v>
      </c>
    </row>
    <row r="21" spans="1:21" ht="30.75" customHeight="1" x14ac:dyDescent="0.3">
      <c r="A21" s="96" t="s">
        <v>111</v>
      </c>
      <c r="B21" s="97" t="s">
        <v>17</v>
      </c>
      <c r="C21" s="117">
        <v>167</v>
      </c>
      <c r="D21" s="118">
        <v>65.87</v>
      </c>
      <c r="E21" s="129">
        <v>38</v>
      </c>
      <c r="F21" s="119">
        <v>76.319999999999993</v>
      </c>
      <c r="G21" s="129">
        <v>68</v>
      </c>
      <c r="H21" s="118">
        <v>67.650000000000006</v>
      </c>
      <c r="I21" s="129">
        <v>31</v>
      </c>
      <c r="J21" s="118">
        <v>80.650000000000006</v>
      </c>
      <c r="K21" s="130">
        <v>30</v>
      </c>
      <c r="L21" s="136">
        <v>33.33</v>
      </c>
      <c r="M21" s="56">
        <v>32</v>
      </c>
      <c r="N21" s="112">
        <v>19</v>
      </c>
      <c r="O21" s="102">
        <f t="shared" si="4"/>
        <v>0.59375</v>
      </c>
      <c r="P21" s="47">
        <v>185</v>
      </c>
      <c r="Q21" s="53">
        <v>172</v>
      </c>
      <c r="R21" s="105">
        <f t="shared" si="5"/>
        <v>0.92972972972972978</v>
      </c>
      <c r="S21" s="56">
        <v>2017</v>
      </c>
      <c r="T21" s="59">
        <f t="shared" si="6"/>
        <v>384</v>
      </c>
      <c r="U21" s="106">
        <f t="shared" si="3"/>
        <v>0.19038175508180466</v>
      </c>
    </row>
    <row r="22" spans="1:21" ht="36.75" customHeight="1" x14ac:dyDescent="0.3">
      <c r="A22" s="96" t="s">
        <v>112</v>
      </c>
      <c r="B22" s="97" t="s">
        <v>18</v>
      </c>
      <c r="C22" s="116">
        <v>176</v>
      </c>
      <c r="D22" s="108">
        <v>72.73</v>
      </c>
      <c r="E22" s="124">
        <v>46</v>
      </c>
      <c r="F22" s="110">
        <v>63.04</v>
      </c>
      <c r="G22" s="124">
        <v>68</v>
      </c>
      <c r="H22" s="110">
        <v>67.650000000000006</v>
      </c>
      <c r="I22" s="124">
        <v>31</v>
      </c>
      <c r="J22" s="110">
        <v>84</v>
      </c>
      <c r="K22" s="132">
        <v>31</v>
      </c>
      <c r="L22" s="114">
        <v>90.32</v>
      </c>
      <c r="M22" s="56">
        <v>39</v>
      </c>
      <c r="N22" s="112">
        <v>19</v>
      </c>
      <c r="O22" s="102">
        <f t="shared" si="4"/>
        <v>0.48717948717948717</v>
      </c>
      <c r="P22" s="47">
        <v>184</v>
      </c>
      <c r="Q22" s="53">
        <v>168</v>
      </c>
      <c r="R22" s="105">
        <f t="shared" si="5"/>
        <v>0.91304347826086951</v>
      </c>
      <c r="S22" s="56">
        <v>23258</v>
      </c>
      <c r="T22" s="59">
        <f t="shared" si="6"/>
        <v>399</v>
      </c>
      <c r="U22" s="106">
        <f t="shared" si="3"/>
        <v>1.7155387393585003E-2</v>
      </c>
    </row>
    <row r="23" spans="1:21" ht="30" customHeight="1" x14ac:dyDescent="0.3">
      <c r="A23" s="96" t="s">
        <v>113</v>
      </c>
      <c r="B23" s="97" t="s">
        <v>19</v>
      </c>
      <c r="C23" s="116">
        <v>7405</v>
      </c>
      <c r="D23" s="108">
        <v>76.38</v>
      </c>
      <c r="E23" s="124">
        <v>1972</v>
      </c>
      <c r="F23" s="110">
        <v>69.22</v>
      </c>
      <c r="G23" s="124">
        <v>2886</v>
      </c>
      <c r="H23" s="110">
        <v>69.92</v>
      </c>
      <c r="I23" s="124">
        <v>1294</v>
      </c>
      <c r="J23" s="110">
        <v>88.95</v>
      </c>
      <c r="K23" s="132">
        <v>1253</v>
      </c>
      <c r="L23" s="114">
        <v>89.55</v>
      </c>
      <c r="M23" s="56">
        <v>1502</v>
      </c>
      <c r="N23" s="112">
        <v>769</v>
      </c>
      <c r="O23" s="102">
        <f t="shared" si="4"/>
        <v>0.51198402130492682</v>
      </c>
      <c r="P23" s="47">
        <v>12970</v>
      </c>
      <c r="Q23" s="53">
        <v>11229</v>
      </c>
      <c r="R23" s="137">
        <f>(Q23/P23)</f>
        <v>0.8657671549730146</v>
      </c>
      <c r="S23" s="56">
        <v>264069</v>
      </c>
      <c r="T23" s="59">
        <f t="shared" si="6"/>
        <v>21877</v>
      </c>
      <c r="U23" s="106">
        <f t="shared" si="3"/>
        <v>8.2845771370361532E-2</v>
      </c>
    </row>
    <row r="24" spans="1:21" ht="38.25" customHeight="1" x14ac:dyDescent="0.3">
      <c r="A24" s="96" t="s">
        <v>114</v>
      </c>
      <c r="B24" s="97" t="s">
        <v>520</v>
      </c>
      <c r="C24" s="116">
        <v>93</v>
      </c>
      <c r="D24" s="110">
        <v>98.92</v>
      </c>
      <c r="E24" s="124">
        <v>23</v>
      </c>
      <c r="F24" s="110">
        <v>100</v>
      </c>
      <c r="G24" s="124">
        <v>36</v>
      </c>
      <c r="H24" s="110">
        <v>97.22</v>
      </c>
      <c r="I24" s="132">
        <v>18</v>
      </c>
      <c r="J24" s="110">
        <v>100</v>
      </c>
      <c r="K24" s="132">
        <v>16</v>
      </c>
      <c r="L24" s="114">
        <v>100</v>
      </c>
      <c r="M24" s="56">
        <v>7</v>
      </c>
      <c r="N24" s="112">
        <v>5</v>
      </c>
      <c r="O24" s="102">
        <f t="shared" si="4"/>
        <v>0.7142857142857143</v>
      </c>
      <c r="P24" s="47">
        <v>41</v>
      </c>
      <c r="Q24" s="53">
        <v>41</v>
      </c>
      <c r="R24" s="105">
        <f t="shared" ref="R24:R34" si="7">(Q24/P24)</f>
        <v>1</v>
      </c>
      <c r="S24" s="56">
        <v>4522</v>
      </c>
      <c r="T24" s="59">
        <f t="shared" si="6"/>
        <v>141</v>
      </c>
      <c r="U24" s="106">
        <f t="shared" si="3"/>
        <v>3.1180893409995577E-2</v>
      </c>
    </row>
    <row r="25" spans="1:21" ht="36.75" customHeight="1" x14ac:dyDescent="0.3">
      <c r="A25" s="96" t="s">
        <v>115</v>
      </c>
      <c r="B25" s="97" t="s">
        <v>521</v>
      </c>
      <c r="C25" s="116">
        <v>1744</v>
      </c>
      <c r="D25" s="110">
        <v>88.19</v>
      </c>
      <c r="E25" s="124">
        <v>423</v>
      </c>
      <c r="F25" s="110">
        <v>85.34</v>
      </c>
      <c r="G25" s="124">
        <v>680</v>
      </c>
      <c r="H25" s="110">
        <v>82.5</v>
      </c>
      <c r="I25" s="132">
        <v>323</v>
      </c>
      <c r="J25" s="110">
        <v>96.9</v>
      </c>
      <c r="K25" s="132">
        <v>318</v>
      </c>
      <c r="L25" s="114">
        <v>95.28</v>
      </c>
      <c r="M25" s="56">
        <v>317</v>
      </c>
      <c r="N25" s="112">
        <v>219</v>
      </c>
      <c r="O25" s="102">
        <f t="shared" si="4"/>
        <v>0.69085173501577291</v>
      </c>
      <c r="P25" s="47">
        <v>2635</v>
      </c>
      <c r="Q25" s="53">
        <v>2342</v>
      </c>
      <c r="R25" s="105">
        <f t="shared" si="7"/>
        <v>0.88880455407969639</v>
      </c>
      <c r="S25" s="58">
        <v>38396</v>
      </c>
      <c r="T25" s="59">
        <f t="shared" si="6"/>
        <v>4696</v>
      </c>
      <c r="U25" s="106">
        <f t="shared" si="3"/>
        <v>0.12230440670903218</v>
      </c>
    </row>
    <row r="26" spans="1:21" ht="42.75" customHeight="1" thickBot="1" x14ac:dyDescent="0.35">
      <c r="A26" s="96" t="s">
        <v>116</v>
      </c>
      <c r="B26" s="97" t="s">
        <v>22</v>
      </c>
      <c r="C26" s="138">
        <v>563</v>
      </c>
      <c r="D26" s="118">
        <v>85.44</v>
      </c>
      <c r="E26" s="138">
        <v>124</v>
      </c>
      <c r="F26" s="118">
        <v>85.48</v>
      </c>
      <c r="G26" s="126">
        <v>224</v>
      </c>
      <c r="H26" s="108">
        <v>79.02</v>
      </c>
      <c r="I26" s="126">
        <v>108</v>
      </c>
      <c r="J26" s="108">
        <v>93.52</v>
      </c>
      <c r="K26" s="126">
        <v>107</v>
      </c>
      <c r="L26" s="111">
        <v>90.65</v>
      </c>
      <c r="M26" s="56">
        <v>0</v>
      </c>
      <c r="N26" s="112">
        <v>0</v>
      </c>
      <c r="O26" s="102" t="s">
        <v>542</v>
      </c>
      <c r="P26" s="47">
        <v>848</v>
      </c>
      <c r="Q26" s="53">
        <v>827</v>
      </c>
      <c r="R26" s="105">
        <f t="shared" si="7"/>
        <v>0.97523584905660377</v>
      </c>
      <c r="S26" s="56">
        <v>34012</v>
      </c>
      <c r="T26" s="59">
        <f t="shared" si="6"/>
        <v>1411</v>
      </c>
      <c r="U26" s="106">
        <f t="shared" si="3"/>
        <v>4.1485358108902741E-2</v>
      </c>
    </row>
    <row r="27" spans="1:21" ht="42" customHeight="1" thickBot="1" x14ac:dyDescent="0.35">
      <c r="A27" s="96" t="s">
        <v>117</v>
      </c>
      <c r="B27" s="97" t="s">
        <v>23</v>
      </c>
      <c r="C27" s="112">
        <v>167</v>
      </c>
      <c r="D27" s="139">
        <v>85.63</v>
      </c>
      <c r="E27" s="112">
        <v>35</v>
      </c>
      <c r="F27" s="139">
        <v>82.86</v>
      </c>
      <c r="G27" s="112">
        <v>68</v>
      </c>
      <c r="H27" s="139">
        <v>85.29</v>
      </c>
      <c r="I27" s="112">
        <v>32</v>
      </c>
      <c r="J27" s="139">
        <v>84.38</v>
      </c>
      <c r="K27" s="112">
        <v>32</v>
      </c>
      <c r="L27" s="140">
        <v>90.63</v>
      </c>
      <c r="M27" s="56">
        <v>33</v>
      </c>
      <c r="N27" s="112">
        <v>17</v>
      </c>
      <c r="O27" s="102">
        <f t="shared" si="4"/>
        <v>0.51515151515151514</v>
      </c>
      <c r="P27" s="47">
        <v>348</v>
      </c>
      <c r="Q27" s="53">
        <v>311</v>
      </c>
      <c r="R27" s="105">
        <f t="shared" si="7"/>
        <v>0.89367816091954022</v>
      </c>
      <c r="S27" s="141">
        <v>3607</v>
      </c>
      <c r="T27" s="59">
        <f t="shared" si="6"/>
        <v>548</v>
      </c>
      <c r="U27" s="106">
        <f t="shared" si="3"/>
        <v>0.15192680898253397</v>
      </c>
    </row>
    <row r="28" spans="1:21" ht="40.5" customHeight="1" thickBot="1" x14ac:dyDescent="0.35">
      <c r="A28" s="96" t="s">
        <v>118</v>
      </c>
      <c r="B28" s="97" t="s">
        <v>24</v>
      </c>
      <c r="C28" s="116">
        <v>54</v>
      </c>
      <c r="D28" s="108">
        <v>75.930000000000007</v>
      </c>
      <c r="E28" s="124">
        <v>15</v>
      </c>
      <c r="F28" s="110">
        <v>73.33</v>
      </c>
      <c r="G28" s="124">
        <v>21</v>
      </c>
      <c r="H28" s="110">
        <v>76.19</v>
      </c>
      <c r="I28" s="124">
        <v>9</v>
      </c>
      <c r="J28" s="108">
        <v>66.67</v>
      </c>
      <c r="K28" s="132">
        <v>9</v>
      </c>
      <c r="L28" s="114">
        <v>88.89</v>
      </c>
      <c r="M28" s="56">
        <v>9</v>
      </c>
      <c r="N28" s="112">
        <v>4</v>
      </c>
      <c r="O28" s="102">
        <f t="shared" si="4"/>
        <v>0.44444444444444442</v>
      </c>
      <c r="P28" s="47">
        <v>50</v>
      </c>
      <c r="Q28" s="53">
        <v>47</v>
      </c>
      <c r="R28" s="105">
        <f t="shared" si="7"/>
        <v>0.94</v>
      </c>
      <c r="S28" s="142">
        <v>3424</v>
      </c>
      <c r="T28" s="59">
        <f t="shared" si="6"/>
        <v>113</v>
      </c>
      <c r="U28" s="106">
        <f t="shared" si="3"/>
        <v>3.3002336448598131E-2</v>
      </c>
    </row>
    <row r="29" spans="1:21" ht="38.25" customHeight="1" x14ac:dyDescent="0.3">
      <c r="A29" s="96" t="s">
        <v>119</v>
      </c>
      <c r="B29" s="97" t="s">
        <v>25</v>
      </c>
      <c r="C29" s="117">
        <v>207</v>
      </c>
      <c r="D29" s="118">
        <v>79.23</v>
      </c>
      <c r="E29" s="129">
        <v>44</v>
      </c>
      <c r="F29" s="119">
        <v>68.180000000000007</v>
      </c>
      <c r="G29" s="129">
        <v>83</v>
      </c>
      <c r="H29" s="119">
        <v>80.72</v>
      </c>
      <c r="I29" s="129">
        <v>40</v>
      </c>
      <c r="J29" s="119">
        <v>85</v>
      </c>
      <c r="K29" s="130">
        <v>40</v>
      </c>
      <c r="L29" s="121">
        <v>82.5</v>
      </c>
      <c r="M29" s="56">
        <v>41</v>
      </c>
      <c r="N29" s="112">
        <v>35</v>
      </c>
      <c r="O29" s="102">
        <f t="shared" si="4"/>
        <v>0.85365853658536583</v>
      </c>
      <c r="P29" s="47">
        <v>320</v>
      </c>
      <c r="Q29" s="53">
        <v>299</v>
      </c>
      <c r="R29" s="105">
        <f t="shared" si="7"/>
        <v>0.93437499999999996</v>
      </c>
      <c r="S29" s="56">
        <v>9146</v>
      </c>
      <c r="T29" s="59">
        <f t="shared" si="6"/>
        <v>568</v>
      </c>
      <c r="U29" s="106">
        <f t="shared" si="3"/>
        <v>6.2103651869669804E-2</v>
      </c>
    </row>
    <row r="30" spans="1:21" ht="41.25" customHeight="1" x14ac:dyDescent="0.3">
      <c r="A30" s="96" t="s">
        <v>120</v>
      </c>
      <c r="B30" s="97" t="s">
        <v>26</v>
      </c>
      <c r="C30" s="117">
        <v>7507</v>
      </c>
      <c r="D30" s="118">
        <v>82.36</v>
      </c>
      <c r="E30" s="129">
        <v>1615</v>
      </c>
      <c r="F30" s="119">
        <v>76.349999999999994</v>
      </c>
      <c r="G30" s="129">
        <v>3006</v>
      </c>
      <c r="H30" s="119">
        <v>77.81</v>
      </c>
      <c r="I30" s="129">
        <v>1450</v>
      </c>
      <c r="J30" s="119">
        <v>89.24</v>
      </c>
      <c r="K30" s="130">
        <v>1436</v>
      </c>
      <c r="L30" s="114">
        <v>91.71</v>
      </c>
      <c r="M30" s="56">
        <v>1655</v>
      </c>
      <c r="N30" s="112">
        <v>1152</v>
      </c>
      <c r="O30" s="102">
        <f t="shared" si="4"/>
        <v>0.69607250755287009</v>
      </c>
      <c r="P30" s="47">
        <v>14454</v>
      </c>
      <c r="Q30" s="53">
        <v>12767</v>
      </c>
      <c r="R30" s="105">
        <f t="shared" si="7"/>
        <v>0.88328490383284908</v>
      </c>
      <c r="S30" s="56">
        <v>68109</v>
      </c>
      <c r="T30" s="59">
        <f t="shared" si="6"/>
        <v>23616</v>
      </c>
      <c r="U30" s="106">
        <f t="shared" si="3"/>
        <v>0.34673831652204556</v>
      </c>
    </row>
    <row r="31" spans="1:21" ht="39" customHeight="1" x14ac:dyDescent="0.3">
      <c r="A31" s="96" t="s">
        <v>121</v>
      </c>
      <c r="B31" s="97" t="s">
        <v>27</v>
      </c>
      <c r="C31" s="117">
        <v>404</v>
      </c>
      <c r="D31" s="118">
        <v>82.43</v>
      </c>
      <c r="E31" s="129">
        <v>95</v>
      </c>
      <c r="F31" s="119">
        <v>76.84</v>
      </c>
      <c r="G31" s="129">
        <v>159</v>
      </c>
      <c r="H31" s="119">
        <v>87.42</v>
      </c>
      <c r="I31" s="129">
        <v>75</v>
      </c>
      <c r="J31" s="119">
        <v>82.67</v>
      </c>
      <c r="K31" s="130">
        <v>75</v>
      </c>
      <c r="L31" s="121">
        <v>78.67</v>
      </c>
      <c r="M31" s="56">
        <v>53</v>
      </c>
      <c r="N31" s="112">
        <v>36</v>
      </c>
      <c r="O31" s="102">
        <f t="shared" si="4"/>
        <v>0.67924528301886788</v>
      </c>
      <c r="P31" s="47">
        <v>533</v>
      </c>
      <c r="Q31" s="53">
        <v>487</v>
      </c>
      <c r="R31" s="105">
        <f t="shared" si="7"/>
        <v>0.91369606003752346</v>
      </c>
      <c r="S31" s="56">
        <v>6963</v>
      </c>
      <c r="T31" s="59">
        <f t="shared" si="6"/>
        <v>990</v>
      </c>
      <c r="U31" s="106">
        <f t="shared" si="3"/>
        <v>0.14218009478672985</v>
      </c>
    </row>
    <row r="32" spans="1:21" ht="41.25" customHeight="1" x14ac:dyDescent="0.3">
      <c r="A32" s="96" t="s">
        <v>122</v>
      </c>
      <c r="B32" s="97" t="s">
        <v>28</v>
      </c>
      <c r="C32" s="116">
        <v>1071</v>
      </c>
      <c r="D32" s="108">
        <v>62.75</v>
      </c>
      <c r="E32" s="124">
        <v>227</v>
      </c>
      <c r="F32" s="110">
        <v>66.959999999999994</v>
      </c>
      <c r="G32" s="124">
        <v>428</v>
      </c>
      <c r="H32" s="110">
        <v>55.14</v>
      </c>
      <c r="I32" s="124">
        <v>209</v>
      </c>
      <c r="J32" s="108">
        <v>85.17</v>
      </c>
      <c r="K32" s="132">
        <v>207</v>
      </c>
      <c r="L32" s="114">
        <v>51.21</v>
      </c>
      <c r="M32" s="56">
        <v>129</v>
      </c>
      <c r="N32" s="112">
        <v>90</v>
      </c>
      <c r="O32" s="102">
        <f t="shared" si="4"/>
        <v>0.69767441860465118</v>
      </c>
      <c r="P32" s="47">
        <v>1743</v>
      </c>
      <c r="Q32" s="53">
        <v>1599</v>
      </c>
      <c r="R32" s="105">
        <f t="shared" si="7"/>
        <v>0.91738382099827886</v>
      </c>
      <c r="S32" s="56">
        <v>10442</v>
      </c>
      <c r="T32" s="59">
        <f t="shared" si="6"/>
        <v>2943</v>
      </c>
      <c r="U32" s="106">
        <f t="shared" si="3"/>
        <v>0.28184255889676307</v>
      </c>
    </row>
    <row r="33" spans="1:21" ht="36.75" customHeight="1" x14ac:dyDescent="0.3">
      <c r="A33" s="96" t="s">
        <v>123</v>
      </c>
      <c r="B33" s="97" t="s">
        <v>29</v>
      </c>
      <c r="C33" s="122">
        <v>392</v>
      </c>
      <c r="D33" s="108">
        <v>84.44</v>
      </c>
      <c r="E33" s="124">
        <v>87</v>
      </c>
      <c r="F33" s="110">
        <v>75.86</v>
      </c>
      <c r="G33" s="124">
        <v>156</v>
      </c>
      <c r="H33" s="110">
        <v>85.9</v>
      </c>
      <c r="I33" s="124">
        <v>75</v>
      </c>
      <c r="J33" s="110">
        <v>92</v>
      </c>
      <c r="K33" s="132">
        <v>74</v>
      </c>
      <c r="L33" s="114">
        <v>83.78</v>
      </c>
      <c r="M33" s="56">
        <v>56</v>
      </c>
      <c r="N33" s="112">
        <v>30</v>
      </c>
      <c r="O33" s="102">
        <f t="shared" si="4"/>
        <v>0.5357142857142857</v>
      </c>
      <c r="P33" s="47">
        <v>401</v>
      </c>
      <c r="Q33" s="53">
        <v>360</v>
      </c>
      <c r="R33" s="105">
        <f t="shared" si="7"/>
        <v>0.89775561097256862</v>
      </c>
      <c r="S33" s="56">
        <v>12056</v>
      </c>
      <c r="T33" s="59">
        <f t="shared" si="6"/>
        <v>849</v>
      </c>
      <c r="U33" s="106">
        <f t="shared" si="3"/>
        <v>7.0421366954213666E-2</v>
      </c>
    </row>
    <row r="34" spans="1:21" ht="38.25" customHeight="1" x14ac:dyDescent="0.3">
      <c r="A34" s="96" t="s">
        <v>124</v>
      </c>
      <c r="B34" s="97" t="s">
        <v>30</v>
      </c>
      <c r="C34" s="116">
        <v>844</v>
      </c>
      <c r="D34" s="108">
        <v>89.69</v>
      </c>
      <c r="E34" s="124">
        <v>210</v>
      </c>
      <c r="F34" s="110">
        <v>87.14</v>
      </c>
      <c r="G34" s="124">
        <v>332</v>
      </c>
      <c r="H34" s="110">
        <v>92.17</v>
      </c>
      <c r="I34" s="124">
        <v>154</v>
      </c>
      <c r="J34" s="110">
        <v>93.51</v>
      </c>
      <c r="K34" s="132">
        <v>148</v>
      </c>
      <c r="L34" s="114">
        <v>83.78</v>
      </c>
      <c r="M34" s="56">
        <v>59</v>
      </c>
      <c r="N34" s="112">
        <v>37</v>
      </c>
      <c r="O34" s="102">
        <f t="shared" si="4"/>
        <v>0.6271186440677966</v>
      </c>
      <c r="P34" s="47">
        <v>222</v>
      </c>
      <c r="Q34" s="53">
        <v>199</v>
      </c>
      <c r="R34" s="105">
        <f t="shared" si="7"/>
        <v>0.89639639639639634</v>
      </c>
      <c r="S34" s="56">
        <v>24807</v>
      </c>
      <c r="T34" s="59">
        <f t="shared" si="6"/>
        <v>1125</v>
      </c>
      <c r="U34" s="106">
        <f t="shared" si="3"/>
        <v>4.5350102793566334E-2</v>
      </c>
    </row>
    <row r="35" spans="1:21" ht="40.5" customHeight="1" x14ac:dyDescent="0.3">
      <c r="A35" s="96" t="s">
        <v>125</v>
      </c>
      <c r="B35" s="97" t="s">
        <v>31</v>
      </c>
      <c r="C35" s="116">
        <v>122</v>
      </c>
      <c r="D35" s="108">
        <v>90.16</v>
      </c>
      <c r="E35" s="124">
        <v>25</v>
      </c>
      <c r="F35" s="110">
        <v>84</v>
      </c>
      <c r="G35" s="124">
        <v>49</v>
      </c>
      <c r="H35" s="108">
        <v>83.67</v>
      </c>
      <c r="I35" s="124">
        <v>24</v>
      </c>
      <c r="J35" s="108">
        <v>100</v>
      </c>
      <c r="K35" s="132">
        <v>24</v>
      </c>
      <c r="L35" s="114">
        <v>100</v>
      </c>
      <c r="M35" s="56">
        <v>1</v>
      </c>
      <c r="N35" s="112">
        <v>1</v>
      </c>
      <c r="O35" s="102">
        <f t="shared" si="4"/>
        <v>1</v>
      </c>
      <c r="P35" s="47">
        <v>22</v>
      </c>
      <c r="Q35" s="53">
        <v>22</v>
      </c>
      <c r="R35" s="137">
        <v>1</v>
      </c>
      <c r="S35" s="58">
        <v>5858</v>
      </c>
      <c r="T35" s="59">
        <f t="shared" si="6"/>
        <v>145</v>
      </c>
      <c r="U35" s="106">
        <f t="shared" si="3"/>
        <v>2.4752475247524754E-2</v>
      </c>
    </row>
    <row r="36" spans="1:21" ht="27" customHeight="1" x14ac:dyDescent="0.3">
      <c r="A36" s="96" t="s">
        <v>126</v>
      </c>
      <c r="B36" s="97" t="s">
        <v>32</v>
      </c>
      <c r="C36" s="117">
        <v>1949</v>
      </c>
      <c r="D36" s="118">
        <v>77.53</v>
      </c>
      <c r="E36" s="129">
        <v>503</v>
      </c>
      <c r="F36" s="119">
        <v>71.97</v>
      </c>
      <c r="G36" s="129">
        <v>755</v>
      </c>
      <c r="H36" s="118">
        <v>76.69</v>
      </c>
      <c r="I36" s="129">
        <v>352</v>
      </c>
      <c r="J36" s="118">
        <v>86.08</v>
      </c>
      <c r="K36" s="130">
        <v>339</v>
      </c>
      <c r="L36" s="121">
        <v>78.760000000000005</v>
      </c>
      <c r="M36" s="56">
        <v>431</v>
      </c>
      <c r="N36" s="112">
        <v>289</v>
      </c>
      <c r="O36" s="102">
        <f t="shared" si="4"/>
        <v>0.67053364269141535</v>
      </c>
      <c r="P36" s="47">
        <v>3235</v>
      </c>
      <c r="Q36" s="53">
        <v>3029</v>
      </c>
      <c r="R36" s="105">
        <f t="shared" ref="R36:R47" si="8">(Q36/P36)</f>
        <v>0.93632148377125191</v>
      </c>
      <c r="S36" s="56">
        <v>21659</v>
      </c>
      <c r="T36" s="59">
        <f t="shared" si="6"/>
        <v>5615</v>
      </c>
      <c r="U36" s="106">
        <f t="shared" si="3"/>
        <v>0.25924557920494945</v>
      </c>
    </row>
    <row r="37" spans="1:21" ht="35.25" customHeight="1" x14ac:dyDescent="0.3">
      <c r="A37" s="96" t="s">
        <v>127</v>
      </c>
      <c r="B37" s="97" t="s">
        <v>33</v>
      </c>
      <c r="C37" s="117">
        <v>264</v>
      </c>
      <c r="D37" s="118">
        <v>87.88</v>
      </c>
      <c r="E37" s="129">
        <v>60</v>
      </c>
      <c r="F37" s="119">
        <v>83.33</v>
      </c>
      <c r="G37" s="129">
        <v>105</v>
      </c>
      <c r="H37" s="118">
        <v>82.86</v>
      </c>
      <c r="I37" s="129">
        <v>50</v>
      </c>
      <c r="J37" s="119">
        <v>94</v>
      </c>
      <c r="K37" s="130">
        <v>49</v>
      </c>
      <c r="L37" s="121">
        <v>97.96</v>
      </c>
      <c r="M37" s="56">
        <v>20</v>
      </c>
      <c r="N37" s="112">
        <v>14</v>
      </c>
      <c r="O37" s="102">
        <f t="shared" si="4"/>
        <v>0.7</v>
      </c>
      <c r="P37" s="47">
        <v>384</v>
      </c>
      <c r="Q37" s="53">
        <v>349</v>
      </c>
      <c r="R37" s="105">
        <f t="shared" si="8"/>
        <v>0.90885416666666663</v>
      </c>
      <c r="S37" s="56">
        <v>47548</v>
      </c>
      <c r="T37" s="59">
        <f t="shared" si="6"/>
        <v>668</v>
      </c>
      <c r="U37" s="106">
        <f t="shared" si="3"/>
        <v>1.404896104988643E-2</v>
      </c>
    </row>
    <row r="38" spans="1:21" ht="39" customHeight="1" x14ac:dyDescent="0.3">
      <c r="A38" s="96" t="s">
        <v>128</v>
      </c>
      <c r="B38" s="97" t="s">
        <v>522</v>
      </c>
      <c r="C38" s="129">
        <v>2481</v>
      </c>
      <c r="D38" s="118">
        <v>75.13</v>
      </c>
      <c r="E38" s="129">
        <v>532</v>
      </c>
      <c r="F38" s="119">
        <v>67.67</v>
      </c>
      <c r="G38" s="129">
        <v>988</v>
      </c>
      <c r="H38" s="118">
        <v>71.66</v>
      </c>
      <c r="I38" s="129">
        <v>481</v>
      </c>
      <c r="J38" s="118">
        <v>75.88</v>
      </c>
      <c r="K38" s="130">
        <v>480</v>
      </c>
      <c r="L38" s="136">
        <v>89.79</v>
      </c>
      <c r="M38" s="56">
        <v>526</v>
      </c>
      <c r="N38" s="112">
        <v>259</v>
      </c>
      <c r="O38" s="102">
        <f t="shared" si="4"/>
        <v>0.4923954372623574</v>
      </c>
      <c r="P38" s="47">
        <v>5373</v>
      </c>
      <c r="Q38" s="53">
        <v>4790</v>
      </c>
      <c r="R38" s="105">
        <f t="shared" si="8"/>
        <v>0.89149450958496179</v>
      </c>
      <c r="S38" s="56">
        <v>17926</v>
      </c>
      <c r="T38" s="59">
        <f t="shared" si="6"/>
        <v>8380</v>
      </c>
      <c r="U38" s="106">
        <f t="shared" si="3"/>
        <v>0.46747740711815239</v>
      </c>
    </row>
    <row r="39" spans="1:21" ht="39" customHeight="1" x14ac:dyDescent="0.3">
      <c r="A39" s="96" t="s">
        <v>129</v>
      </c>
      <c r="B39" s="97" t="s">
        <v>35</v>
      </c>
      <c r="C39" s="124">
        <v>2930</v>
      </c>
      <c r="D39" s="108">
        <v>84.13</v>
      </c>
      <c r="E39" s="124">
        <v>682</v>
      </c>
      <c r="F39" s="110">
        <v>79.91</v>
      </c>
      <c r="G39" s="124">
        <v>1172</v>
      </c>
      <c r="H39" s="110">
        <v>85.84</v>
      </c>
      <c r="I39" s="124">
        <v>542</v>
      </c>
      <c r="J39" s="110">
        <v>90.04</v>
      </c>
      <c r="K39" s="132">
        <v>534</v>
      </c>
      <c r="L39" s="114">
        <v>79.78</v>
      </c>
      <c r="M39" s="56">
        <v>434</v>
      </c>
      <c r="N39" s="112">
        <v>270</v>
      </c>
      <c r="O39" s="102">
        <f t="shared" si="4"/>
        <v>0.62211981566820274</v>
      </c>
      <c r="P39" s="47">
        <v>3491</v>
      </c>
      <c r="Q39" s="53">
        <v>3303</v>
      </c>
      <c r="R39" s="105">
        <f t="shared" si="8"/>
        <v>0.946147235749069</v>
      </c>
      <c r="S39" s="56">
        <v>28468</v>
      </c>
      <c r="T39" s="59">
        <f t="shared" si="6"/>
        <v>6855</v>
      </c>
      <c r="U39" s="106">
        <f t="shared" si="3"/>
        <v>0.24079668399606577</v>
      </c>
    </row>
    <row r="40" spans="1:21" ht="36" customHeight="1" x14ac:dyDescent="0.3">
      <c r="A40" s="96" t="s">
        <v>130</v>
      </c>
      <c r="B40" s="97" t="s">
        <v>523</v>
      </c>
      <c r="C40" s="124">
        <v>122</v>
      </c>
      <c r="D40" s="108">
        <v>80.33</v>
      </c>
      <c r="E40" s="124">
        <v>32</v>
      </c>
      <c r="F40" s="110">
        <v>78.13</v>
      </c>
      <c r="G40" s="124">
        <v>46</v>
      </c>
      <c r="H40" s="110">
        <v>73.91</v>
      </c>
      <c r="I40" s="124">
        <v>22</v>
      </c>
      <c r="J40" s="110">
        <v>77.27</v>
      </c>
      <c r="K40" s="132">
        <v>22</v>
      </c>
      <c r="L40" s="114">
        <v>100</v>
      </c>
      <c r="M40" s="56">
        <v>7</v>
      </c>
      <c r="N40" s="112">
        <v>5</v>
      </c>
      <c r="O40" s="102">
        <f t="shared" si="4"/>
        <v>0.7142857142857143</v>
      </c>
      <c r="P40" s="47">
        <v>58</v>
      </c>
      <c r="Q40" s="53">
        <v>48</v>
      </c>
      <c r="R40" s="105">
        <f t="shared" si="8"/>
        <v>0.82758620689655171</v>
      </c>
      <c r="S40" s="56">
        <v>12995</v>
      </c>
      <c r="T40" s="59">
        <f t="shared" si="6"/>
        <v>187</v>
      </c>
      <c r="U40" s="106">
        <f t="shared" si="3"/>
        <v>1.4390150057714506E-2</v>
      </c>
    </row>
    <row r="41" spans="1:21" ht="38.25" customHeight="1" x14ac:dyDescent="0.3">
      <c r="A41" s="96" t="s">
        <v>131</v>
      </c>
      <c r="B41" s="97" t="s">
        <v>37</v>
      </c>
      <c r="C41" s="116">
        <v>55</v>
      </c>
      <c r="D41" s="139">
        <v>100</v>
      </c>
      <c r="E41" s="116">
        <v>11</v>
      </c>
      <c r="F41" s="139">
        <v>100</v>
      </c>
      <c r="G41" s="116">
        <v>22</v>
      </c>
      <c r="H41" s="139">
        <v>100</v>
      </c>
      <c r="I41" s="116">
        <v>11</v>
      </c>
      <c r="J41" s="139">
        <v>100</v>
      </c>
      <c r="K41" s="116">
        <v>11</v>
      </c>
      <c r="L41" s="140">
        <v>100</v>
      </c>
      <c r="M41" s="56">
        <v>10</v>
      </c>
      <c r="N41" s="112">
        <v>10</v>
      </c>
      <c r="O41" s="102">
        <f t="shared" si="4"/>
        <v>1</v>
      </c>
      <c r="P41" s="47">
        <v>123</v>
      </c>
      <c r="Q41" s="53">
        <v>123</v>
      </c>
      <c r="R41" s="105">
        <f t="shared" si="8"/>
        <v>1</v>
      </c>
      <c r="S41" s="56">
        <v>2821</v>
      </c>
      <c r="T41" s="59">
        <f t="shared" si="6"/>
        <v>188</v>
      </c>
      <c r="U41" s="106">
        <f t="shared" si="3"/>
        <v>6.6643034384969865E-2</v>
      </c>
    </row>
    <row r="42" spans="1:21" ht="39" customHeight="1" x14ac:dyDescent="0.3">
      <c r="A42" s="96" t="s">
        <v>132</v>
      </c>
      <c r="B42" s="143" t="s">
        <v>38</v>
      </c>
      <c r="C42" s="144">
        <v>1027</v>
      </c>
      <c r="D42" s="145">
        <v>76.239999999999995</v>
      </c>
      <c r="E42" s="146">
        <v>274</v>
      </c>
      <c r="F42" s="147">
        <v>67.88</v>
      </c>
      <c r="G42" s="146">
        <v>405</v>
      </c>
      <c r="H42" s="147">
        <v>70.62</v>
      </c>
      <c r="I42" s="146">
        <v>177</v>
      </c>
      <c r="J42" s="110">
        <v>88.7</v>
      </c>
      <c r="K42" s="148">
        <v>171</v>
      </c>
      <c r="L42" s="114">
        <v>90.06</v>
      </c>
      <c r="M42" s="56">
        <v>220</v>
      </c>
      <c r="N42" s="112">
        <v>145</v>
      </c>
      <c r="O42" s="102">
        <f t="shared" si="4"/>
        <v>0.65909090909090906</v>
      </c>
      <c r="P42" s="47">
        <v>1475</v>
      </c>
      <c r="Q42" s="53">
        <v>1310</v>
      </c>
      <c r="R42" s="105">
        <f t="shared" si="8"/>
        <v>0.88813559322033897</v>
      </c>
      <c r="S42" s="56">
        <v>98325</v>
      </c>
      <c r="T42" s="59">
        <f t="shared" si="6"/>
        <v>2722</v>
      </c>
      <c r="U42" s="106">
        <f t="shared" si="3"/>
        <v>2.7683702008644801E-2</v>
      </c>
    </row>
    <row r="43" spans="1:21" ht="33" customHeight="1" x14ac:dyDescent="0.3">
      <c r="A43" s="96" t="s">
        <v>133</v>
      </c>
      <c r="B43" s="97" t="s">
        <v>39</v>
      </c>
      <c r="C43" s="117">
        <v>3537</v>
      </c>
      <c r="D43" s="119">
        <v>77.47</v>
      </c>
      <c r="E43" s="129">
        <v>793</v>
      </c>
      <c r="F43" s="119">
        <v>72.260000000000005</v>
      </c>
      <c r="G43" s="129">
        <v>1413</v>
      </c>
      <c r="H43" s="119">
        <v>71.05</v>
      </c>
      <c r="I43" s="129">
        <v>672</v>
      </c>
      <c r="J43" s="119">
        <v>84.23</v>
      </c>
      <c r="K43" s="130">
        <v>659</v>
      </c>
      <c r="L43" s="121">
        <v>90.59</v>
      </c>
      <c r="M43" s="56">
        <v>666</v>
      </c>
      <c r="N43" s="112">
        <v>278</v>
      </c>
      <c r="O43" s="102">
        <f t="shared" si="4"/>
        <v>0.41741741741741739</v>
      </c>
      <c r="P43" s="47">
        <v>5609</v>
      </c>
      <c r="Q43" s="53">
        <v>5052</v>
      </c>
      <c r="R43" s="105">
        <f t="shared" si="8"/>
        <v>0.90069531110714918</v>
      </c>
      <c r="S43" s="56">
        <v>48684</v>
      </c>
      <c r="T43" s="59">
        <f t="shared" si="6"/>
        <v>9812</v>
      </c>
      <c r="U43" s="106">
        <f t="shared" si="3"/>
        <v>0.20154465532823926</v>
      </c>
    </row>
    <row r="44" spans="1:21" ht="36.75" customHeight="1" x14ac:dyDescent="0.3">
      <c r="A44" s="96" t="s">
        <v>134</v>
      </c>
      <c r="B44" s="97" t="s">
        <v>40</v>
      </c>
      <c r="C44" s="129">
        <v>1733</v>
      </c>
      <c r="D44" s="118">
        <v>92.84</v>
      </c>
      <c r="E44" s="129">
        <v>380</v>
      </c>
      <c r="F44" s="119">
        <v>90.26</v>
      </c>
      <c r="G44" s="129">
        <v>690</v>
      </c>
      <c r="H44" s="119">
        <v>92.9</v>
      </c>
      <c r="I44" s="129">
        <v>334</v>
      </c>
      <c r="J44" s="119">
        <v>92.51</v>
      </c>
      <c r="K44" s="130">
        <v>329</v>
      </c>
      <c r="L44" s="121">
        <v>96.05</v>
      </c>
      <c r="M44" s="56">
        <v>329</v>
      </c>
      <c r="N44" s="112">
        <v>240</v>
      </c>
      <c r="O44" s="102">
        <f t="shared" si="4"/>
        <v>0.72948328267477203</v>
      </c>
      <c r="P44" s="47">
        <v>3021</v>
      </c>
      <c r="Q44" s="53">
        <v>2866</v>
      </c>
      <c r="R44" s="105">
        <f t="shared" si="8"/>
        <v>0.94869248593181066</v>
      </c>
      <c r="S44" s="56">
        <v>11873</v>
      </c>
      <c r="T44" s="59">
        <f t="shared" si="6"/>
        <v>5083</v>
      </c>
      <c r="U44" s="106">
        <f t="shared" si="3"/>
        <v>0.42811420870883515</v>
      </c>
    </row>
    <row r="45" spans="1:21" ht="67.5" customHeight="1" x14ac:dyDescent="0.3">
      <c r="A45" s="96" t="s">
        <v>135</v>
      </c>
      <c r="B45" s="97" t="s">
        <v>41</v>
      </c>
      <c r="C45" s="116">
        <v>136</v>
      </c>
      <c r="D45" s="108">
        <v>80.88</v>
      </c>
      <c r="E45" s="124">
        <v>29</v>
      </c>
      <c r="F45" s="110">
        <v>86.21</v>
      </c>
      <c r="G45" s="124">
        <v>55</v>
      </c>
      <c r="H45" s="110">
        <v>74.55</v>
      </c>
      <c r="I45" s="124">
        <v>26</v>
      </c>
      <c r="J45" s="110">
        <v>88.46</v>
      </c>
      <c r="K45" s="132">
        <v>26</v>
      </c>
      <c r="L45" s="114">
        <v>80.77</v>
      </c>
      <c r="M45" s="56">
        <v>36</v>
      </c>
      <c r="N45" s="112">
        <v>24</v>
      </c>
      <c r="O45" s="102">
        <f t="shared" si="4"/>
        <v>0.66666666666666663</v>
      </c>
      <c r="P45" s="47">
        <v>280</v>
      </c>
      <c r="Q45" s="53">
        <v>249</v>
      </c>
      <c r="R45" s="105">
        <f t="shared" si="8"/>
        <v>0.88928571428571423</v>
      </c>
      <c r="S45" s="56">
        <v>19057</v>
      </c>
      <c r="T45" s="59">
        <f t="shared" si="6"/>
        <v>452</v>
      </c>
      <c r="U45" s="106">
        <f t="shared" si="3"/>
        <v>2.3718318728026447E-2</v>
      </c>
    </row>
    <row r="46" spans="1:21" ht="38.25" customHeight="1" x14ac:dyDescent="0.3">
      <c r="A46" s="96" t="s">
        <v>136</v>
      </c>
      <c r="B46" s="97" t="s">
        <v>42</v>
      </c>
      <c r="C46" s="116">
        <v>66</v>
      </c>
      <c r="D46" s="108">
        <v>87.88</v>
      </c>
      <c r="E46" s="124">
        <v>19</v>
      </c>
      <c r="F46" s="110">
        <v>89.47</v>
      </c>
      <c r="G46" s="124">
        <v>25</v>
      </c>
      <c r="H46" s="110">
        <v>92</v>
      </c>
      <c r="I46" s="124">
        <v>11</v>
      </c>
      <c r="J46" s="110">
        <v>90.91</v>
      </c>
      <c r="K46" s="132">
        <v>11</v>
      </c>
      <c r="L46" s="114">
        <v>72.73</v>
      </c>
      <c r="M46" s="56">
        <v>19</v>
      </c>
      <c r="N46" s="112">
        <v>14</v>
      </c>
      <c r="O46" s="102">
        <f t="shared" si="4"/>
        <v>0.73684210526315785</v>
      </c>
      <c r="P46" s="47">
        <v>135</v>
      </c>
      <c r="Q46" s="53">
        <v>134</v>
      </c>
      <c r="R46" s="105">
        <f t="shared" si="8"/>
        <v>0.99259259259259258</v>
      </c>
      <c r="S46" s="56">
        <v>2009</v>
      </c>
      <c r="T46" s="59">
        <f t="shared" si="6"/>
        <v>220</v>
      </c>
      <c r="U46" s="106">
        <f t="shared" si="3"/>
        <v>0.1095072175211548</v>
      </c>
    </row>
    <row r="47" spans="1:21" ht="27.75" customHeight="1" x14ac:dyDescent="0.3">
      <c r="A47" s="96" t="s">
        <v>137</v>
      </c>
      <c r="B47" s="97" t="s">
        <v>43</v>
      </c>
      <c r="C47" s="117">
        <v>3445</v>
      </c>
      <c r="D47" s="118">
        <v>75.12</v>
      </c>
      <c r="E47" s="129">
        <v>768</v>
      </c>
      <c r="F47" s="119">
        <v>72.010000000000005</v>
      </c>
      <c r="G47" s="129">
        <v>1374</v>
      </c>
      <c r="H47" s="119">
        <v>70.67</v>
      </c>
      <c r="I47" s="129">
        <v>655</v>
      </c>
      <c r="J47" s="119">
        <v>79.540000000000006</v>
      </c>
      <c r="K47" s="130">
        <v>648</v>
      </c>
      <c r="L47" s="121">
        <v>83.8</v>
      </c>
      <c r="M47" s="56">
        <v>685</v>
      </c>
      <c r="N47" s="112">
        <v>344</v>
      </c>
      <c r="O47" s="102">
        <f t="shared" si="4"/>
        <v>0.50218978102189782</v>
      </c>
      <c r="P47" s="47">
        <v>5991</v>
      </c>
      <c r="Q47" s="53">
        <v>5647</v>
      </c>
      <c r="R47" s="105">
        <f t="shared" si="8"/>
        <v>0.94258053747287596</v>
      </c>
      <c r="S47" s="56">
        <v>36326</v>
      </c>
      <c r="T47" s="59">
        <f t="shared" ref="T47:T70" si="9">C47+M47+P47</f>
        <v>10121</v>
      </c>
      <c r="U47" s="106">
        <f t="shared" si="3"/>
        <v>0.2786158674227826</v>
      </c>
    </row>
    <row r="48" spans="1:21" ht="42.75" customHeight="1" x14ac:dyDescent="0.3">
      <c r="A48" s="96" t="s">
        <v>138</v>
      </c>
      <c r="B48" s="97" t="s">
        <v>524</v>
      </c>
      <c r="C48" s="116">
        <v>5</v>
      </c>
      <c r="D48" s="108">
        <v>100</v>
      </c>
      <c r="E48" s="124">
        <v>1</v>
      </c>
      <c r="F48" s="110">
        <v>100</v>
      </c>
      <c r="G48" s="124">
        <v>2</v>
      </c>
      <c r="H48" s="110">
        <v>100</v>
      </c>
      <c r="I48" s="124">
        <v>1</v>
      </c>
      <c r="J48" s="110">
        <v>100</v>
      </c>
      <c r="K48" s="132">
        <v>1</v>
      </c>
      <c r="L48" s="114">
        <v>100</v>
      </c>
      <c r="M48" s="56">
        <v>0</v>
      </c>
      <c r="N48" s="112">
        <v>0</v>
      </c>
      <c r="O48" s="102" t="s">
        <v>542</v>
      </c>
      <c r="P48" s="54"/>
      <c r="Q48" s="55"/>
      <c r="R48" s="149"/>
      <c r="S48" s="56">
        <v>2823</v>
      </c>
      <c r="T48" s="59">
        <f t="shared" si="9"/>
        <v>5</v>
      </c>
      <c r="U48" s="106">
        <f t="shared" si="3"/>
        <v>1.7711654268508679E-3</v>
      </c>
    </row>
    <row r="49" spans="1:21" ht="36" customHeight="1" x14ac:dyDescent="0.3">
      <c r="A49" s="96" t="s">
        <v>139</v>
      </c>
      <c r="B49" s="97" t="s">
        <v>45</v>
      </c>
      <c r="C49" s="116">
        <v>25</v>
      </c>
      <c r="D49" s="110">
        <v>72</v>
      </c>
      <c r="E49" s="124">
        <v>5</v>
      </c>
      <c r="F49" s="110">
        <v>40</v>
      </c>
      <c r="G49" s="124">
        <v>10</v>
      </c>
      <c r="H49" s="110">
        <v>80</v>
      </c>
      <c r="I49" s="124">
        <v>5</v>
      </c>
      <c r="J49" s="110">
        <v>60</v>
      </c>
      <c r="K49" s="132">
        <v>5</v>
      </c>
      <c r="L49" s="114">
        <v>100</v>
      </c>
      <c r="M49" s="56">
        <v>3</v>
      </c>
      <c r="N49" s="112">
        <v>2</v>
      </c>
      <c r="O49" s="102">
        <f t="shared" si="4"/>
        <v>0.66666666666666663</v>
      </c>
      <c r="P49" s="47">
        <v>44</v>
      </c>
      <c r="Q49" s="53">
        <v>30</v>
      </c>
      <c r="R49" s="137">
        <f>(Q49/P49)</f>
        <v>0.68181818181818177</v>
      </c>
      <c r="S49" s="56">
        <v>14079</v>
      </c>
      <c r="T49" s="59">
        <f t="shared" si="9"/>
        <v>72</v>
      </c>
      <c r="U49" s="106">
        <f t="shared" si="3"/>
        <v>5.113999573833369E-3</v>
      </c>
    </row>
    <row r="50" spans="1:21" ht="39" customHeight="1" x14ac:dyDescent="0.3">
      <c r="A50" s="96" t="s">
        <v>140</v>
      </c>
      <c r="B50" s="97" t="s">
        <v>46</v>
      </c>
      <c r="C50" s="116">
        <v>164</v>
      </c>
      <c r="D50" s="108">
        <v>82.93</v>
      </c>
      <c r="E50" s="124">
        <v>45</v>
      </c>
      <c r="F50" s="110">
        <v>88.89</v>
      </c>
      <c r="G50" s="124">
        <v>61</v>
      </c>
      <c r="H50" s="110">
        <v>81.97</v>
      </c>
      <c r="I50" s="124">
        <v>29</v>
      </c>
      <c r="J50" s="110">
        <v>82.76</v>
      </c>
      <c r="K50" s="132">
        <v>29</v>
      </c>
      <c r="L50" s="114">
        <v>75.86</v>
      </c>
      <c r="M50" s="56">
        <v>36</v>
      </c>
      <c r="N50" s="112">
        <v>24</v>
      </c>
      <c r="O50" s="102">
        <f t="shared" si="4"/>
        <v>0.66666666666666663</v>
      </c>
      <c r="P50" s="47">
        <v>263</v>
      </c>
      <c r="Q50" s="53">
        <v>218</v>
      </c>
      <c r="R50" s="105">
        <f t="shared" ref="R50:R54" si="10">(Q50/P50)</f>
        <v>0.82889733840304181</v>
      </c>
      <c r="S50" s="56">
        <v>20380</v>
      </c>
      <c r="T50" s="59">
        <f t="shared" si="9"/>
        <v>463</v>
      </c>
      <c r="U50" s="106">
        <f t="shared" si="3"/>
        <v>2.2718351324828263E-2</v>
      </c>
    </row>
    <row r="51" spans="1:21" ht="27.75" customHeight="1" x14ac:dyDescent="0.3">
      <c r="A51" s="96" t="s">
        <v>141</v>
      </c>
      <c r="B51" s="97" t="s">
        <v>47</v>
      </c>
      <c r="C51" s="117">
        <v>1105</v>
      </c>
      <c r="D51" s="118">
        <v>67.239999999999995</v>
      </c>
      <c r="E51" s="129">
        <v>236</v>
      </c>
      <c r="F51" s="119">
        <v>58.47</v>
      </c>
      <c r="G51" s="129">
        <v>441</v>
      </c>
      <c r="H51" s="119">
        <v>61.68</v>
      </c>
      <c r="I51" s="129">
        <v>216</v>
      </c>
      <c r="J51" s="119">
        <v>78.7</v>
      </c>
      <c r="K51" s="130">
        <v>212</v>
      </c>
      <c r="L51" s="121">
        <v>76.89</v>
      </c>
      <c r="M51" s="56">
        <v>155</v>
      </c>
      <c r="N51" s="112">
        <v>87</v>
      </c>
      <c r="O51" s="102">
        <f t="shared" si="4"/>
        <v>0.56129032258064515</v>
      </c>
      <c r="P51" s="47">
        <v>1459</v>
      </c>
      <c r="Q51" s="53">
        <v>1315</v>
      </c>
      <c r="R51" s="105">
        <f t="shared" si="10"/>
        <v>0.90130226182316653</v>
      </c>
      <c r="S51" s="56">
        <v>20764</v>
      </c>
      <c r="T51" s="59">
        <f t="shared" si="9"/>
        <v>2719</v>
      </c>
      <c r="U51" s="106">
        <f t="shared" si="3"/>
        <v>0.13094779425929493</v>
      </c>
    </row>
    <row r="52" spans="1:21" ht="34.5" customHeight="1" x14ac:dyDescent="0.3">
      <c r="A52" s="96" t="s">
        <v>142</v>
      </c>
      <c r="B52" s="97" t="s">
        <v>48</v>
      </c>
      <c r="C52" s="116">
        <v>653</v>
      </c>
      <c r="D52" s="108">
        <v>77.180000000000007</v>
      </c>
      <c r="E52" s="124">
        <v>169</v>
      </c>
      <c r="F52" s="110">
        <v>78.7</v>
      </c>
      <c r="G52" s="124">
        <v>257</v>
      </c>
      <c r="H52" s="108">
        <v>77.430000000000007</v>
      </c>
      <c r="I52" s="124">
        <v>115</v>
      </c>
      <c r="J52" s="110">
        <v>88.7</v>
      </c>
      <c r="K52" s="132">
        <v>112</v>
      </c>
      <c r="L52" s="114">
        <v>62.5</v>
      </c>
      <c r="M52" s="56">
        <v>139</v>
      </c>
      <c r="N52" s="112">
        <v>83</v>
      </c>
      <c r="O52" s="102">
        <f t="shared" si="4"/>
        <v>0.59712230215827333</v>
      </c>
      <c r="P52" s="47">
        <v>1128</v>
      </c>
      <c r="Q52" s="53">
        <v>1081</v>
      </c>
      <c r="R52" s="105">
        <f t="shared" si="10"/>
        <v>0.95833333333333337</v>
      </c>
      <c r="S52" s="56">
        <v>20153</v>
      </c>
      <c r="T52" s="59">
        <f t="shared" si="9"/>
        <v>1920</v>
      </c>
      <c r="U52" s="106">
        <f t="shared" si="3"/>
        <v>9.5271175507368633E-2</v>
      </c>
    </row>
    <row r="53" spans="1:21" ht="39" customHeight="1" x14ac:dyDescent="0.3">
      <c r="A53" s="96" t="s">
        <v>143</v>
      </c>
      <c r="B53" s="97" t="s">
        <v>49</v>
      </c>
      <c r="C53" s="117">
        <v>1145</v>
      </c>
      <c r="D53" s="118">
        <v>79.13</v>
      </c>
      <c r="E53" s="129">
        <v>247</v>
      </c>
      <c r="F53" s="119">
        <v>71.260000000000005</v>
      </c>
      <c r="G53" s="129">
        <v>459</v>
      </c>
      <c r="H53" s="118">
        <v>79.52</v>
      </c>
      <c r="I53" s="129">
        <v>221</v>
      </c>
      <c r="J53" s="119">
        <v>78.28</v>
      </c>
      <c r="K53" s="130">
        <v>218</v>
      </c>
      <c r="L53" s="121">
        <v>88.07</v>
      </c>
      <c r="M53" s="56">
        <v>178</v>
      </c>
      <c r="N53" s="112">
        <v>135</v>
      </c>
      <c r="O53" s="102">
        <f t="shared" si="4"/>
        <v>0.7584269662921348</v>
      </c>
      <c r="P53" s="47">
        <v>1684</v>
      </c>
      <c r="Q53" s="53">
        <v>1570</v>
      </c>
      <c r="R53" s="105">
        <f t="shared" si="10"/>
        <v>0.93230403800475059</v>
      </c>
      <c r="S53" s="56">
        <v>32276</v>
      </c>
      <c r="T53" s="59">
        <f t="shared" si="9"/>
        <v>3007</v>
      </c>
      <c r="U53" s="106">
        <f t="shared" si="3"/>
        <v>9.316520014871732E-2</v>
      </c>
    </row>
    <row r="54" spans="1:21" ht="38.25" customHeight="1" x14ac:dyDescent="0.3">
      <c r="A54" s="96" t="s">
        <v>144</v>
      </c>
      <c r="B54" s="97" t="s">
        <v>50</v>
      </c>
      <c r="C54" s="117">
        <v>679</v>
      </c>
      <c r="D54" s="118">
        <v>88.95</v>
      </c>
      <c r="E54" s="129">
        <v>143</v>
      </c>
      <c r="F54" s="119">
        <v>85.31</v>
      </c>
      <c r="G54" s="129">
        <v>270</v>
      </c>
      <c r="H54" s="118">
        <v>86.3</v>
      </c>
      <c r="I54" s="129">
        <v>133</v>
      </c>
      <c r="J54" s="119">
        <v>93.23</v>
      </c>
      <c r="K54" s="130">
        <v>133</v>
      </c>
      <c r="L54" s="121">
        <v>93.98</v>
      </c>
      <c r="M54" s="56">
        <v>505</v>
      </c>
      <c r="N54" s="112">
        <v>386</v>
      </c>
      <c r="O54" s="102">
        <f t="shared" si="4"/>
        <v>0.76435643564356437</v>
      </c>
      <c r="P54" s="47">
        <v>958</v>
      </c>
      <c r="Q54" s="53">
        <v>931</v>
      </c>
      <c r="R54" s="105">
        <f t="shared" si="10"/>
        <v>0.97181628392484343</v>
      </c>
      <c r="S54" s="56">
        <v>20815</v>
      </c>
      <c r="T54" s="59">
        <f t="shared" si="9"/>
        <v>2142</v>
      </c>
      <c r="U54" s="106">
        <f t="shared" si="3"/>
        <v>0.10290655777083833</v>
      </c>
    </row>
    <row r="55" spans="1:21" ht="42" customHeight="1" x14ac:dyDescent="0.3">
      <c r="A55" s="96" t="s">
        <v>145</v>
      </c>
      <c r="B55" s="97" t="s">
        <v>51</v>
      </c>
      <c r="C55" s="116">
        <v>20</v>
      </c>
      <c r="D55" s="139">
        <v>45</v>
      </c>
      <c r="E55" s="116">
        <v>4</v>
      </c>
      <c r="F55" s="139">
        <v>50</v>
      </c>
      <c r="G55" s="116">
        <v>8</v>
      </c>
      <c r="H55" s="139">
        <v>25</v>
      </c>
      <c r="I55" s="116">
        <v>4</v>
      </c>
      <c r="J55" s="139">
        <v>100</v>
      </c>
      <c r="K55" s="116">
        <v>4</v>
      </c>
      <c r="L55" s="140">
        <v>25</v>
      </c>
      <c r="M55" s="56">
        <v>2</v>
      </c>
      <c r="N55" s="112">
        <v>1</v>
      </c>
      <c r="O55" s="102">
        <f t="shared" si="4"/>
        <v>0.5</v>
      </c>
      <c r="P55" s="47">
        <v>11</v>
      </c>
      <c r="Q55" s="53">
        <v>10</v>
      </c>
      <c r="R55" s="137">
        <f>(Q55/P55)</f>
        <v>0.90909090909090906</v>
      </c>
      <c r="S55" s="56">
        <v>2684</v>
      </c>
      <c r="T55" s="59">
        <f t="shared" si="9"/>
        <v>33</v>
      </c>
      <c r="U55" s="106">
        <f t="shared" si="3"/>
        <v>1.2295081967213115E-2</v>
      </c>
    </row>
    <row r="56" spans="1:21" ht="37.5" customHeight="1" x14ac:dyDescent="0.3">
      <c r="A56" s="96" t="s">
        <v>146</v>
      </c>
      <c r="B56" s="97" t="s">
        <v>52</v>
      </c>
      <c r="C56" s="116">
        <v>2</v>
      </c>
      <c r="D56" s="139">
        <v>100</v>
      </c>
      <c r="E56" s="116">
        <v>1</v>
      </c>
      <c r="F56" s="139">
        <v>100</v>
      </c>
      <c r="G56" s="116">
        <v>1</v>
      </c>
      <c r="H56" s="139">
        <v>100</v>
      </c>
      <c r="I56" s="116">
        <v>0</v>
      </c>
      <c r="J56" s="108" t="s">
        <v>548</v>
      </c>
      <c r="K56" s="116">
        <v>0</v>
      </c>
      <c r="L56" s="111" t="s">
        <v>548</v>
      </c>
      <c r="M56" s="56">
        <v>1</v>
      </c>
      <c r="N56" s="112">
        <v>1</v>
      </c>
      <c r="O56" s="102">
        <f t="shared" si="4"/>
        <v>1</v>
      </c>
      <c r="P56" s="47">
        <v>1</v>
      </c>
      <c r="Q56" s="53">
        <v>1</v>
      </c>
      <c r="R56" s="137">
        <v>1</v>
      </c>
      <c r="S56" s="56">
        <v>2660</v>
      </c>
      <c r="T56" s="59">
        <f t="shared" si="9"/>
        <v>4</v>
      </c>
      <c r="U56" s="106">
        <f t="shared" si="3"/>
        <v>1.5037593984962407E-3</v>
      </c>
    </row>
    <row r="57" spans="1:21" ht="39" customHeight="1" x14ac:dyDescent="0.3">
      <c r="A57" s="96" t="s">
        <v>147</v>
      </c>
      <c r="B57" s="97" t="s">
        <v>226</v>
      </c>
      <c r="C57" s="116">
        <v>8</v>
      </c>
      <c r="D57" s="108">
        <v>50</v>
      </c>
      <c r="E57" s="124">
        <v>3</v>
      </c>
      <c r="F57" s="110">
        <v>66.67</v>
      </c>
      <c r="G57" s="124">
        <v>3</v>
      </c>
      <c r="H57" s="110">
        <v>33.33</v>
      </c>
      <c r="I57" s="124">
        <v>1</v>
      </c>
      <c r="J57" s="110">
        <v>100</v>
      </c>
      <c r="K57" s="132">
        <v>1</v>
      </c>
      <c r="L57" s="114">
        <v>0</v>
      </c>
      <c r="M57" s="56">
        <v>3</v>
      </c>
      <c r="N57" s="112">
        <v>3</v>
      </c>
      <c r="O57" s="102">
        <f t="shared" si="4"/>
        <v>1</v>
      </c>
      <c r="P57" s="47">
        <v>21</v>
      </c>
      <c r="Q57" s="53">
        <v>21</v>
      </c>
      <c r="R57" s="105">
        <f t="shared" ref="R57:R58" si="11">(Q57/P57)</f>
        <v>1</v>
      </c>
      <c r="S57" s="56">
        <v>639</v>
      </c>
      <c r="T57" s="59">
        <f t="shared" si="9"/>
        <v>32</v>
      </c>
      <c r="U57" s="106">
        <f t="shared" si="3"/>
        <v>5.0078247261345854E-2</v>
      </c>
    </row>
    <row r="58" spans="1:21" ht="36.75" customHeight="1" x14ac:dyDescent="0.3">
      <c r="A58" s="96" t="s">
        <v>148</v>
      </c>
      <c r="B58" s="97" t="s">
        <v>54</v>
      </c>
      <c r="C58" s="117">
        <v>1611</v>
      </c>
      <c r="D58" s="118">
        <v>68.16</v>
      </c>
      <c r="E58" s="129">
        <v>343</v>
      </c>
      <c r="F58" s="119">
        <v>56.56</v>
      </c>
      <c r="G58" s="129">
        <v>641</v>
      </c>
      <c r="H58" s="119">
        <v>62.09</v>
      </c>
      <c r="I58" s="129">
        <v>314</v>
      </c>
      <c r="J58" s="119">
        <v>76.75</v>
      </c>
      <c r="K58" s="130">
        <v>313</v>
      </c>
      <c r="L58" s="121">
        <v>84.66</v>
      </c>
      <c r="M58" s="56">
        <v>243</v>
      </c>
      <c r="N58" s="112">
        <v>116</v>
      </c>
      <c r="O58" s="102">
        <f t="shared" si="4"/>
        <v>0.47736625514403291</v>
      </c>
      <c r="P58" s="47">
        <v>2186</v>
      </c>
      <c r="Q58" s="53">
        <v>2024</v>
      </c>
      <c r="R58" s="105">
        <f t="shared" si="11"/>
        <v>0.92589204025617566</v>
      </c>
      <c r="S58" s="56">
        <v>30396</v>
      </c>
      <c r="T58" s="59">
        <f t="shared" si="9"/>
        <v>4040</v>
      </c>
      <c r="U58" s="106">
        <f t="shared" si="3"/>
        <v>0.13291222529280169</v>
      </c>
    </row>
    <row r="59" spans="1:21" ht="41.25" customHeight="1" x14ac:dyDescent="0.3">
      <c r="A59" s="96" t="s">
        <v>149</v>
      </c>
      <c r="B59" s="97" t="s">
        <v>55</v>
      </c>
      <c r="C59" s="117">
        <v>1059</v>
      </c>
      <c r="D59" s="118">
        <v>76.680000000000007</v>
      </c>
      <c r="E59" s="129">
        <v>255</v>
      </c>
      <c r="F59" s="119">
        <v>72.94</v>
      </c>
      <c r="G59" s="129">
        <v>415</v>
      </c>
      <c r="H59" s="119">
        <v>70.84</v>
      </c>
      <c r="I59" s="129">
        <v>196</v>
      </c>
      <c r="J59" s="119">
        <v>89.8</v>
      </c>
      <c r="K59" s="130">
        <v>193</v>
      </c>
      <c r="L59" s="121">
        <v>80.83</v>
      </c>
      <c r="M59" s="56">
        <v>227</v>
      </c>
      <c r="N59" s="112">
        <v>127</v>
      </c>
      <c r="O59" s="102">
        <f t="shared" si="4"/>
        <v>0.55947136563876654</v>
      </c>
      <c r="P59" s="47">
        <v>1906</v>
      </c>
      <c r="Q59" s="53">
        <v>1822</v>
      </c>
      <c r="R59" s="137">
        <f>(Q59/P59)</f>
        <v>0.95592864637985309</v>
      </c>
      <c r="S59" s="56">
        <v>7566</v>
      </c>
      <c r="T59" s="59">
        <f t="shared" si="9"/>
        <v>3192</v>
      </c>
      <c r="U59" s="106">
        <f t="shared" si="3"/>
        <v>0.42188739095955591</v>
      </c>
    </row>
    <row r="60" spans="1:21" ht="40.5" customHeight="1" x14ac:dyDescent="0.3">
      <c r="A60" s="96" t="s">
        <v>150</v>
      </c>
      <c r="B60" s="97" t="s">
        <v>56</v>
      </c>
      <c r="C60" s="116">
        <v>49</v>
      </c>
      <c r="D60" s="108">
        <v>63.27</v>
      </c>
      <c r="E60" s="124">
        <v>14</v>
      </c>
      <c r="F60" s="110">
        <v>64.290000000000006</v>
      </c>
      <c r="G60" s="124">
        <v>20</v>
      </c>
      <c r="H60" s="110">
        <v>55</v>
      </c>
      <c r="I60" s="124">
        <v>8</v>
      </c>
      <c r="J60" s="110">
        <v>87.5</v>
      </c>
      <c r="K60" s="132">
        <v>7</v>
      </c>
      <c r="L60" s="114">
        <v>57.14</v>
      </c>
      <c r="M60" s="56">
        <v>4</v>
      </c>
      <c r="N60" s="112">
        <v>2</v>
      </c>
      <c r="O60" s="102">
        <f t="shared" si="4"/>
        <v>0.5</v>
      </c>
      <c r="P60" s="47">
        <v>51</v>
      </c>
      <c r="Q60" s="53">
        <v>43</v>
      </c>
      <c r="R60" s="105">
        <f t="shared" ref="R60:R70" si="12">(Q60/P60)</f>
        <v>0.84313725490196079</v>
      </c>
      <c r="S60" s="56">
        <v>3945</v>
      </c>
      <c r="T60" s="59">
        <f t="shared" si="9"/>
        <v>104</v>
      </c>
      <c r="U60" s="106">
        <f t="shared" si="3"/>
        <v>2.6362484157160963E-2</v>
      </c>
    </row>
    <row r="61" spans="1:21" ht="42" customHeight="1" x14ac:dyDescent="0.3">
      <c r="A61" s="96" t="s">
        <v>151</v>
      </c>
      <c r="B61" s="97" t="s">
        <v>525</v>
      </c>
      <c r="C61" s="116">
        <v>69</v>
      </c>
      <c r="D61" s="108">
        <v>89.86</v>
      </c>
      <c r="E61" s="124">
        <v>16</v>
      </c>
      <c r="F61" s="110">
        <v>87.5</v>
      </c>
      <c r="G61" s="124">
        <v>27</v>
      </c>
      <c r="H61" s="110">
        <v>92.59</v>
      </c>
      <c r="I61" s="124">
        <v>13</v>
      </c>
      <c r="J61" s="110">
        <v>92.31</v>
      </c>
      <c r="K61" s="132">
        <v>13</v>
      </c>
      <c r="L61" s="114">
        <v>84.62</v>
      </c>
      <c r="M61" s="56">
        <v>13</v>
      </c>
      <c r="N61" s="112">
        <v>12</v>
      </c>
      <c r="O61" s="102">
        <f t="shared" si="4"/>
        <v>0.92307692307692313</v>
      </c>
      <c r="P61" s="47">
        <v>128</v>
      </c>
      <c r="Q61" s="53">
        <v>124</v>
      </c>
      <c r="R61" s="105">
        <f t="shared" si="12"/>
        <v>0.96875</v>
      </c>
      <c r="S61" s="56">
        <v>12224</v>
      </c>
      <c r="T61" s="59">
        <f t="shared" si="9"/>
        <v>210</v>
      </c>
      <c r="U61" s="106">
        <f t="shared" si="3"/>
        <v>1.7179319371727748E-2</v>
      </c>
    </row>
    <row r="62" spans="1:21" ht="53.25" customHeight="1" x14ac:dyDescent="0.3">
      <c r="A62" s="96" t="s">
        <v>152</v>
      </c>
      <c r="B62" s="97" t="s">
        <v>58</v>
      </c>
      <c r="C62" s="116">
        <v>127</v>
      </c>
      <c r="D62" s="116">
        <v>99.21</v>
      </c>
      <c r="E62" s="124">
        <v>27</v>
      </c>
      <c r="F62" s="110">
        <v>100</v>
      </c>
      <c r="G62" s="124">
        <v>50</v>
      </c>
      <c r="H62" s="110">
        <v>100</v>
      </c>
      <c r="I62" s="124">
        <v>25</v>
      </c>
      <c r="J62" s="108">
        <v>100</v>
      </c>
      <c r="K62" s="132">
        <v>25</v>
      </c>
      <c r="L62" s="114">
        <v>96</v>
      </c>
      <c r="M62" s="56">
        <v>2</v>
      </c>
      <c r="N62" s="112">
        <v>2</v>
      </c>
      <c r="O62" s="102">
        <f t="shared" si="4"/>
        <v>1</v>
      </c>
      <c r="P62" s="47">
        <v>2</v>
      </c>
      <c r="Q62" s="53">
        <v>2</v>
      </c>
      <c r="R62" s="105">
        <f t="shared" si="12"/>
        <v>1</v>
      </c>
      <c r="S62" s="56">
        <v>1421</v>
      </c>
      <c r="T62" s="59">
        <f t="shared" si="9"/>
        <v>131</v>
      </c>
      <c r="U62" s="106">
        <f t="shared" si="3"/>
        <v>9.218859957776214E-2</v>
      </c>
    </row>
    <row r="63" spans="1:21" ht="45.75" customHeight="1" x14ac:dyDescent="0.3">
      <c r="A63" s="96" t="s">
        <v>153</v>
      </c>
      <c r="B63" s="97" t="s">
        <v>59</v>
      </c>
      <c r="C63" s="116">
        <v>8</v>
      </c>
      <c r="D63" s="139">
        <v>50</v>
      </c>
      <c r="E63" s="116">
        <v>3</v>
      </c>
      <c r="F63" s="139">
        <v>66.67</v>
      </c>
      <c r="G63" s="116">
        <v>3</v>
      </c>
      <c r="H63" s="139">
        <v>33.33</v>
      </c>
      <c r="I63" s="116">
        <v>1</v>
      </c>
      <c r="J63" s="108">
        <v>100</v>
      </c>
      <c r="K63" s="116">
        <v>1</v>
      </c>
      <c r="L63" s="114">
        <v>0</v>
      </c>
      <c r="M63" s="56">
        <v>2</v>
      </c>
      <c r="N63" s="112">
        <v>1</v>
      </c>
      <c r="O63" s="102">
        <f t="shared" si="4"/>
        <v>0.5</v>
      </c>
      <c r="P63" s="47">
        <v>2</v>
      </c>
      <c r="Q63" s="53">
        <v>2</v>
      </c>
      <c r="R63" s="105">
        <f t="shared" si="12"/>
        <v>1</v>
      </c>
      <c r="S63" s="56">
        <v>1874</v>
      </c>
      <c r="T63" s="59">
        <f t="shared" si="9"/>
        <v>12</v>
      </c>
      <c r="U63" s="106">
        <f t="shared" si="3"/>
        <v>6.4034151547491995E-3</v>
      </c>
    </row>
    <row r="64" spans="1:21" ht="64.5" customHeight="1" x14ac:dyDescent="0.3">
      <c r="A64" s="96" t="s">
        <v>154</v>
      </c>
      <c r="B64" s="97" t="s">
        <v>526</v>
      </c>
      <c r="C64" s="117">
        <v>5344</v>
      </c>
      <c r="D64" s="118">
        <v>82.09</v>
      </c>
      <c r="E64" s="129">
        <v>1296</v>
      </c>
      <c r="F64" s="119">
        <v>75.930000000000007</v>
      </c>
      <c r="G64" s="129">
        <v>2091</v>
      </c>
      <c r="H64" s="119">
        <v>77.569999999999993</v>
      </c>
      <c r="I64" s="129">
        <v>984</v>
      </c>
      <c r="J64" s="119">
        <v>91.67</v>
      </c>
      <c r="K64" s="130">
        <v>973</v>
      </c>
      <c r="L64" s="121">
        <v>90.34</v>
      </c>
      <c r="M64" s="56">
        <v>2468</v>
      </c>
      <c r="N64" s="112">
        <v>1840</v>
      </c>
      <c r="O64" s="102">
        <f t="shared" si="4"/>
        <v>0.74554294975688817</v>
      </c>
      <c r="P64" s="47">
        <v>8606</v>
      </c>
      <c r="Q64" s="53">
        <v>6537</v>
      </c>
      <c r="R64" s="105">
        <f t="shared" si="12"/>
        <v>0.75958633511503604</v>
      </c>
      <c r="S64" s="56">
        <v>1228695</v>
      </c>
      <c r="T64" s="59">
        <f t="shared" si="9"/>
        <v>16418</v>
      </c>
      <c r="U64" s="106">
        <f t="shared" si="3"/>
        <v>1.3362144388965529E-2</v>
      </c>
    </row>
    <row r="65" spans="1:21" ht="55.5" customHeight="1" x14ac:dyDescent="0.3">
      <c r="A65" s="96" t="s">
        <v>155</v>
      </c>
      <c r="B65" s="97" t="s">
        <v>450</v>
      </c>
      <c r="C65" s="116">
        <v>19</v>
      </c>
      <c r="D65" s="108">
        <v>94.74</v>
      </c>
      <c r="E65" s="124">
        <v>5</v>
      </c>
      <c r="F65" s="110">
        <v>100</v>
      </c>
      <c r="G65" s="124">
        <v>8</v>
      </c>
      <c r="H65" s="110">
        <v>87.5</v>
      </c>
      <c r="I65" s="124">
        <v>3</v>
      </c>
      <c r="J65" s="110">
        <v>100</v>
      </c>
      <c r="K65" s="132">
        <v>3</v>
      </c>
      <c r="L65" s="114">
        <v>100</v>
      </c>
      <c r="M65" s="56">
        <v>1</v>
      </c>
      <c r="N65" s="112">
        <v>1</v>
      </c>
      <c r="O65" s="102">
        <f t="shared" si="4"/>
        <v>1</v>
      </c>
      <c r="P65" s="47">
        <v>19</v>
      </c>
      <c r="Q65" s="53">
        <v>9</v>
      </c>
      <c r="R65" s="105">
        <f t="shared" si="12"/>
        <v>0.47368421052631576</v>
      </c>
      <c r="S65" s="56">
        <v>3847</v>
      </c>
      <c r="T65" s="59">
        <f t="shared" si="9"/>
        <v>39</v>
      </c>
      <c r="U65" s="106">
        <f t="shared" si="3"/>
        <v>1.0137769690668054E-2</v>
      </c>
    </row>
    <row r="66" spans="1:21" ht="70.5" customHeight="1" x14ac:dyDescent="0.3">
      <c r="A66" s="96" t="s">
        <v>156</v>
      </c>
      <c r="B66" s="97" t="s">
        <v>288</v>
      </c>
      <c r="C66" s="116">
        <v>20</v>
      </c>
      <c r="D66" s="108">
        <v>95</v>
      </c>
      <c r="E66" s="124">
        <v>7</v>
      </c>
      <c r="F66" s="110">
        <v>100</v>
      </c>
      <c r="G66" s="124">
        <v>7</v>
      </c>
      <c r="H66" s="110">
        <v>100</v>
      </c>
      <c r="I66" s="124">
        <v>3</v>
      </c>
      <c r="J66" s="110">
        <v>66.67</v>
      </c>
      <c r="K66" s="132">
        <v>3</v>
      </c>
      <c r="L66" s="114">
        <v>100</v>
      </c>
      <c r="M66" s="56">
        <v>5</v>
      </c>
      <c r="N66" s="112">
        <v>5</v>
      </c>
      <c r="O66" s="102">
        <f t="shared" si="4"/>
        <v>1</v>
      </c>
      <c r="P66" s="47">
        <v>20</v>
      </c>
      <c r="Q66" s="53">
        <v>20</v>
      </c>
      <c r="R66" s="105">
        <f t="shared" si="12"/>
        <v>1</v>
      </c>
      <c r="S66" s="56">
        <v>6026</v>
      </c>
      <c r="T66" s="59">
        <f t="shared" si="9"/>
        <v>45</v>
      </c>
      <c r="U66" s="106">
        <f t="shared" si="3"/>
        <v>7.4676402256886824E-3</v>
      </c>
    </row>
    <row r="67" spans="1:21" ht="52.5" customHeight="1" x14ac:dyDescent="0.3">
      <c r="A67" s="96" t="s">
        <v>157</v>
      </c>
      <c r="B67" s="97" t="s">
        <v>63</v>
      </c>
      <c r="C67" s="117">
        <v>41</v>
      </c>
      <c r="D67" s="118">
        <v>56.1</v>
      </c>
      <c r="E67" s="129">
        <v>9</v>
      </c>
      <c r="F67" s="119">
        <v>55.56</v>
      </c>
      <c r="G67" s="129">
        <v>16</v>
      </c>
      <c r="H67" s="119">
        <v>37.5</v>
      </c>
      <c r="I67" s="129">
        <v>8</v>
      </c>
      <c r="J67" s="119">
        <v>87.5</v>
      </c>
      <c r="K67" s="130">
        <v>8</v>
      </c>
      <c r="L67" s="121">
        <v>62.5</v>
      </c>
      <c r="M67" s="56">
        <v>7</v>
      </c>
      <c r="N67" s="112">
        <v>4</v>
      </c>
      <c r="O67" s="102">
        <f t="shared" si="4"/>
        <v>0.5714285714285714</v>
      </c>
      <c r="P67" s="47">
        <v>53</v>
      </c>
      <c r="Q67" s="53">
        <v>52</v>
      </c>
      <c r="R67" s="105">
        <f t="shared" si="12"/>
        <v>0.98113207547169812</v>
      </c>
      <c r="S67" s="56">
        <v>3671</v>
      </c>
      <c r="T67" s="59">
        <f t="shared" si="9"/>
        <v>101</v>
      </c>
      <c r="U67" s="106">
        <f t="shared" si="3"/>
        <v>2.751293925360937E-2</v>
      </c>
    </row>
    <row r="68" spans="1:21" ht="62.25" customHeight="1" x14ac:dyDescent="0.3">
      <c r="A68" s="96" t="s">
        <v>158</v>
      </c>
      <c r="B68" s="97" t="s">
        <v>527</v>
      </c>
      <c r="C68" s="116">
        <v>123</v>
      </c>
      <c r="D68" s="108">
        <v>82.11</v>
      </c>
      <c r="E68" s="124">
        <v>25</v>
      </c>
      <c r="F68" s="110">
        <v>92</v>
      </c>
      <c r="G68" s="124">
        <v>50</v>
      </c>
      <c r="H68" s="110">
        <v>66</v>
      </c>
      <c r="I68" s="124">
        <v>24</v>
      </c>
      <c r="J68" s="110">
        <v>87.5</v>
      </c>
      <c r="K68" s="132">
        <v>24</v>
      </c>
      <c r="L68" s="114">
        <v>100</v>
      </c>
      <c r="M68" s="56">
        <v>2</v>
      </c>
      <c r="N68" s="112">
        <v>1</v>
      </c>
      <c r="O68" s="102">
        <f t="shared" si="4"/>
        <v>0.5</v>
      </c>
      <c r="P68" s="47">
        <v>0</v>
      </c>
      <c r="Q68" s="53">
        <v>0</v>
      </c>
      <c r="R68" s="105" t="s">
        <v>542</v>
      </c>
      <c r="S68" s="58">
        <v>1659</v>
      </c>
      <c r="T68" s="59">
        <f t="shared" si="9"/>
        <v>125</v>
      </c>
      <c r="U68" s="106">
        <f t="shared" si="3"/>
        <v>7.5346594333936104E-2</v>
      </c>
    </row>
    <row r="69" spans="1:21" ht="40.5" customHeight="1" x14ac:dyDescent="0.3">
      <c r="A69" s="96" t="s">
        <v>159</v>
      </c>
      <c r="B69" s="97" t="s">
        <v>65</v>
      </c>
      <c r="C69" s="116">
        <v>874</v>
      </c>
      <c r="D69" s="108">
        <v>85.13</v>
      </c>
      <c r="E69" s="124">
        <v>181</v>
      </c>
      <c r="F69" s="110">
        <v>88.4</v>
      </c>
      <c r="G69" s="124">
        <v>355</v>
      </c>
      <c r="H69" s="110">
        <v>77.459999999999994</v>
      </c>
      <c r="I69" s="124">
        <v>169</v>
      </c>
      <c r="J69" s="110">
        <v>94.08</v>
      </c>
      <c r="K69" s="132">
        <v>169</v>
      </c>
      <c r="L69" s="114">
        <v>88.76</v>
      </c>
      <c r="M69" s="56">
        <v>177</v>
      </c>
      <c r="N69" s="112">
        <v>109</v>
      </c>
      <c r="O69" s="102">
        <f t="shared" si="4"/>
        <v>0.61581920903954801</v>
      </c>
      <c r="P69" s="47">
        <v>1964</v>
      </c>
      <c r="Q69" s="53">
        <v>1813</v>
      </c>
      <c r="R69" s="105">
        <f t="shared" si="12"/>
        <v>0.9231160896130346</v>
      </c>
      <c r="S69" s="56">
        <v>28502</v>
      </c>
      <c r="T69" s="59">
        <f t="shared" si="9"/>
        <v>3015</v>
      </c>
      <c r="U69" s="106">
        <f t="shared" si="3"/>
        <v>0.1057820503824293</v>
      </c>
    </row>
    <row r="70" spans="1:21" ht="57" customHeight="1" x14ac:dyDescent="0.3">
      <c r="A70" s="96" t="s">
        <v>160</v>
      </c>
      <c r="B70" s="97" t="s">
        <v>532</v>
      </c>
      <c r="C70" s="117">
        <v>7187</v>
      </c>
      <c r="D70" s="118">
        <v>84.11</v>
      </c>
      <c r="E70" s="129">
        <v>1500</v>
      </c>
      <c r="F70" s="119">
        <v>72.930000000000007</v>
      </c>
      <c r="G70" s="129">
        <v>2884</v>
      </c>
      <c r="H70" s="119">
        <v>81.8</v>
      </c>
      <c r="I70" s="129">
        <v>1404</v>
      </c>
      <c r="J70" s="119">
        <v>91.95</v>
      </c>
      <c r="K70" s="130">
        <v>1399</v>
      </c>
      <c r="L70" s="121">
        <v>92.99</v>
      </c>
      <c r="M70" s="56">
        <v>1151</v>
      </c>
      <c r="N70" s="112">
        <v>905</v>
      </c>
      <c r="O70" s="102">
        <f t="shared" si="4"/>
        <v>0.78627280625543006</v>
      </c>
      <c r="P70" s="47">
        <v>12403</v>
      </c>
      <c r="Q70" s="53">
        <v>11047</v>
      </c>
      <c r="R70" s="105">
        <f t="shared" si="12"/>
        <v>0.89067161170684517</v>
      </c>
      <c r="S70" s="56">
        <v>128627</v>
      </c>
      <c r="T70" s="59">
        <f t="shared" si="9"/>
        <v>20741</v>
      </c>
      <c r="U70" s="106">
        <f t="shared" si="3"/>
        <v>0.1612491934041842</v>
      </c>
    </row>
    <row r="71" spans="1:21" ht="53.25" customHeight="1" x14ac:dyDescent="0.3">
      <c r="A71" s="96" t="s">
        <v>161</v>
      </c>
      <c r="B71" s="97" t="s">
        <v>528</v>
      </c>
      <c r="C71" s="126"/>
      <c r="D71" s="59"/>
      <c r="E71" s="59"/>
      <c r="F71" s="59"/>
      <c r="G71" s="59"/>
      <c r="H71" s="59"/>
      <c r="I71" s="59"/>
      <c r="J71" s="59"/>
      <c r="K71" s="59"/>
      <c r="L71" s="111"/>
      <c r="M71" s="56"/>
      <c r="N71" s="112"/>
      <c r="O71" s="52"/>
      <c r="P71" s="54"/>
      <c r="Q71" s="55"/>
      <c r="R71" s="150"/>
      <c r="S71" s="56">
        <v>16839</v>
      </c>
      <c r="T71" s="59"/>
      <c r="U71" s="106"/>
    </row>
    <row r="72" spans="1:21" ht="57" customHeight="1" x14ac:dyDescent="0.3">
      <c r="A72" s="96" t="s">
        <v>162</v>
      </c>
      <c r="B72" s="97" t="s">
        <v>68</v>
      </c>
      <c r="C72" s="116">
        <v>456</v>
      </c>
      <c r="D72" s="108">
        <v>84.87</v>
      </c>
      <c r="E72" s="124">
        <v>109</v>
      </c>
      <c r="F72" s="110">
        <v>85.32</v>
      </c>
      <c r="G72" s="124">
        <v>180</v>
      </c>
      <c r="H72" s="110">
        <v>83.89</v>
      </c>
      <c r="I72" s="124">
        <v>84</v>
      </c>
      <c r="J72" s="110">
        <v>97.62</v>
      </c>
      <c r="K72" s="132">
        <v>83</v>
      </c>
      <c r="L72" s="114">
        <v>73.489999999999995</v>
      </c>
      <c r="M72" s="56">
        <v>80</v>
      </c>
      <c r="N72" s="112">
        <v>56</v>
      </c>
      <c r="O72" s="102">
        <f t="shared" si="4"/>
        <v>0.7</v>
      </c>
      <c r="P72" s="47">
        <v>551</v>
      </c>
      <c r="Q72" s="53">
        <v>517</v>
      </c>
      <c r="R72" s="105">
        <f t="shared" ref="R72:R74" si="13">(Q72/P72)</f>
        <v>0.93829401088929221</v>
      </c>
      <c r="S72" s="56">
        <v>18209</v>
      </c>
      <c r="T72" s="59">
        <f>C72+M72+P72</f>
        <v>1087</v>
      </c>
      <c r="U72" s="106">
        <f t="shared" ref="U72:U100" si="14">T72/S72</f>
        <v>5.9695754846504474E-2</v>
      </c>
    </row>
    <row r="73" spans="1:21" ht="66" customHeight="1" x14ac:dyDescent="0.3">
      <c r="A73" s="96" t="s">
        <v>163</v>
      </c>
      <c r="B73" s="97" t="s">
        <v>529</v>
      </c>
      <c r="C73" s="117">
        <v>32</v>
      </c>
      <c r="D73" s="118">
        <v>93.75</v>
      </c>
      <c r="E73" s="129">
        <v>8</v>
      </c>
      <c r="F73" s="119">
        <v>87.5</v>
      </c>
      <c r="G73" s="129">
        <v>12</v>
      </c>
      <c r="H73" s="119">
        <v>91.67</v>
      </c>
      <c r="I73" s="129">
        <v>6</v>
      </c>
      <c r="J73" s="119">
        <v>100</v>
      </c>
      <c r="K73" s="130">
        <v>6</v>
      </c>
      <c r="L73" s="121">
        <v>100</v>
      </c>
      <c r="M73" s="56">
        <v>9</v>
      </c>
      <c r="N73" s="112">
        <v>9</v>
      </c>
      <c r="O73" s="102">
        <f t="shared" si="4"/>
        <v>1</v>
      </c>
      <c r="P73" s="47">
        <v>58</v>
      </c>
      <c r="Q73" s="53">
        <v>58</v>
      </c>
      <c r="R73" s="105">
        <f t="shared" si="13"/>
        <v>1</v>
      </c>
      <c r="S73" s="56">
        <v>2394</v>
      </c>
      <c r="T73" s="59">
        <f>C73+M73+P73</f>
        <v>99</v>
      </c>
      <c r="U73" s="106">
        <f t="shared" si="14"/>
        <v>4.1353383458646614E-2</v>
      </c>
    </row>
    <row r="74" spans="1:21" ht="38.25" customHeight="1" x14ac:dyDescent="0.3">
      <c r="A74" s="96" t="s">
        <v>164</v>
      </c>
      <c r="B74" s="97" t="s">
        <v>70</v>
      </c>
      <c r="C74" s="117">
        <v>265</v>
      </c>
      <c r="D74" s="118">
        <v>85.66</v>
      </c>
      <c r="E74" s="129">
        <v>69</v>
      </c>
      <c r="F74" s="119">
        <v>75.36</v>
      </c>
      <c r="G74" s="129">
        <v>103</v>
      </c>
      <c r="H74" s="119">
        <v>88.35</v>
      </c>
      <c r="I74" s="129">
        <v>47</v>
      </c>
      <c r="J74" s="119">
        <v>87.23</v>
      </c>
      <c r="K74" s="130">
        <v>46</v>
      </c>
      <c r="L74" s="121">
        <v>93.48</v>
      </c>
      <c r="M74" s="56">
        <v>45</v>
      </c>
      <c r="N74" s="112">
        <v>26</v>
      </c>
      <c r="O74" s="102">
        <f t="shared" si="4"/>
        <v>0.57777777777777772</v>
      </c>
      <c r="P74" s="47">
        <v>292</v>
      </c>
      <c r="Q74" s="53">
        <v>280</v>
      </c>
      <c r="R74" s="105">
        <f t="shared" si="13"/>
        <v>0.95890410958904104</v>
      </c>
      <c r="S74" s="56">
        <v>29093</v>
      </c>
      <c r="T74" s="59">
        <f>C74+M74+P74</f>
        <v>602</v>
      </c>
      <c r="U74" s="106">
        <f t="shared" si="14"/>
        <v>2.0692262743615304E-2</v>
      </c>
    </row>
    <row r="75" spans="1:21" ht="40.5" customHeight="1" x14ac:dyDescent="0.3">
      <c r="A75" s="96" t="s">
        <v>165</v>
      </c>
      <c r="B75" s="97" t="s">
        <v>71</v>
      </c>
      <c r="C75" s="126"/>
      <c r="D75" s="151"/>
      <c r="E75" s="59"/>
      <c r="F75" s="59"/>
      <c r="G75" s="59"/>
      <c r="H75" s="59"/>
      <c r="I75" s="59"/>
      <c r="J75" s="59"/>
      <c r="K75" s="59"/>
      <c r="L75" s="111"/>
      <c r="M75" s="56"/>
      <c r="N75" s="112"/>
      <c r="O75" s="52"/>
      <c r="P75" s="54"/>
      <c r="Q75" s="55"/>
      <c r="R75" s="55"/>
      <c r="S75" s="56">
        <v>30917</v>
      </c>
      <c r="T75" s="59"/>
      <c r="U75" s="106"/>
    </row>
    <row r="76" spans="1:21" ht="41.25" customHeight="1" x14ac:dyDescent="0.3">
      <c r="A76" s="96" t="s">
        <v>166</v>
      </c>
      <c r="B76" s="97" t="s">
        <v>72</v>
      </c>
      <c r="C76" s="117">
        <v>70</v>
      </c>
      <c r="D76" s="118">
        <v>82.86</v>
      </c>
      <c r="E76" s="129">
        <v>17</v>
      </c>
      <c r="F76" s="119">
        <v>88.24</v>
      </c>
      <c r="G76" s="129">
        <v>29</v>
      </c>
      <c r="H76" s="119">
        <v>79.31</v>
      </c>
      <c r="I76" s="129">
        <v>13</v>
      </c>
      <c r="J76" s="119">
        <v>84.62</v>
      </c>
      <c r="K76" s="130">
        <v>11</v>
      </c>
      <c r="L76" s="121">
        <v>81.819999999999993</v>
      </c>
      <c r="M76" s="56">
        <v>5</v>
      </c>
      <c r="N76" s="112">
        <v>5</v>
      </c>
      <c r="O76" s="102">
        <f t="shared" si="4"/>
        <v>1</v>
      </c>
      <c r="P76" s="47">
        <v>63</v>
      </c>
      <c r="Q76" s="53">
        <v>59</v>
      </c>
      <c r="R76" s="105">
        <f t="shared" ref="R76:R86" si="15">(Q76/P76)</f>
        <v>0.93650793650793651</v>
      </c>
      <c r="S76" s="56">
        <v>6270</v>
      </c>
      <c r="T76" s="59">
        <f t="shared" ref="T76:T86" si="16">C76+M76+P76</f>
        <v>138</v>
      </c>
      <c r="U76" s="106">
        <f t="shared" si="14"/>
        <v>2.200956937799043E-2</v>
      </c>
    </row>
    <row r="77" spans="1:21" ht="36.75" customHeight="1" x14ac:dyDescent="0.3">
      <c r="A77" s="96" t="s">
        <v>167</v>
      </c>
      <c r="B77" s="97" t="s">
        <v>73</v>
      </c>
      <c r="C77" s="117">
        <v>109</v>
      </c>
      <c r="D77" s="118">
        <v>77.06</v>
      </c>
      <c r="E77" s="129">
        <v>25</v>
      </c>
      <c r="F77" s="119">
        <v>76</v>
      </c>
      <c r="G77" s="129">
        <v>43</v>
      </c>
      <c r="H77" s="118">
        <v>69.77</v>
      </c>
      <c r="I77" s="129">
        <v>21</v>
      </c>
      <c r="J77" s="118">
        <v>90.48</v>
      </c>
      <c r="K77" s="130">
        <v>20</v>
      </c>
      <c r="L77" s="121">
        <v>80</v>
      </c>
      <c r="M77" s="56">
        <v>23</v>
      </c>
      <c r="N77" s="112">
        <v>15</v>
      </c>
      <c r="O77" s="102">
        <f t="shared" si="4"/>
        <v>0.65217391304347827</v>
      </c>
      <c r="P77" s="47">
        <v>197</v>
      </c>
      <c r="Q77" s="53">
        <v>176</v>
      </c>
      <c r="R77" s="105">
        <f t="shared" si="15"/>
        <v>0.89340101522842641</v>
      </c>
      <c r="S77" s="56">
        <v>17445</v>
      </c>
      <c r="T77" s="59">
        <f t="shared" si="16"/>
        <v>329</v>
      </c>
      <c r="U77" s="106">
        <f t="shared" si="14"/>
        <v>1.8859271997707081E-2</v>
      </c>
    </row>
    <row r="78" spans="1:21" ht="37.5" customHeight="1" x14ac:dyDescent="0.3">
      <c r="A78" s="96" t="s">
        <v>168</v>
      </c>
      <c r="B78" s="97" t="s">
        <v>74</v>
      </c>
      <c r="C78" s="116">
        <v>37</v>
      </c>
      <c r="D78" s="108">
        <v>89.19</v>
      </c>
      <c r="E78" s="124">
        <v>8</v>
      </c>
      <c r="F78" s="110">
        <v>87.5</v>
      </c>
      <c r="G78" s="124">
        <v>15</v>
      </c>
      <c r="H78" s="110">
        <v>86.67</v>
      </c>
      <c r="I78" s="124">
        <v>7</v>
      </c>
      <c r="J78" s="110">
        <v>100</v>
      </c>
      <c r="K78" s="132">
        <v>7</v>
      </c>
      <c r="L78" s="114">
        <v>85.71</v>
      </c>
      <c r="M78" s="56">
        <v>4</v>
      </c>
      <c r="N78" s="112">
        <v>3</v>
      </c>
      <c r="O78" s="102">
        <f t="shared" si="4"/>
        <v>0.75</v>
      </c>
      <c r="P78" s="47">
        <v>23</v>
      </c>
      <c r="Q78" s="53">
        <v>23</v>
      </c>
      <c r="R78" s="105">
        <f t="shared" si="15"/>
        <v>1</v>
      </c>
      <c r="S78" s="56">
        <v>872</v>
      </c>
      <c r="T78" s="59">
        <f t="shared" si="16"/>
        <v>64</v>
      </c>
      <c r="U78" s="106">
        <f t="shared" si="14"/>
        <v>7.3394495412844041E-2</v>
      </c>
    </row>
    <row r="79" spans="1:21" ht="39" customHeight="1" x14ac:dyDescent="0.3">
      <c r="A79" s="96" t="s">
        <v>169</v>
      </c>
      <c r="B79" s="97" t="s">
        <v>75</v>
      </c>
      <c r="C79" s="116">
        <v>998</v>
      </c>
      <c r="D79" s="108">
        <v>78.56</v>
      </c>
      <c r="E79" s="124">
        <v>237</v>
      </c>
      <c r="F79" s="110">
        <v>76.37</v>
      </c>
      <c r="G79" s="124">
        <v>395</v>
      </c>
      <c r="H79" s="110">
        <v>82.78</v>
      </c>
      <c r="I79" s="124">
        <v>187</v>
      </c>
      <c r="J79" s="110">
        <v>90.91</v>
      </c>
      <c r="K79" s="132">
        <v>179</v>
      </c>
      <c r="L79" s="114">
        <v>59.22</v>
      </c>
      <c r="M79" s="56">
        <v>192</v>
      </c>
      <c r="N79" s="112">
        <v>163</v>
      </c>
      <c r="O79" s="102">
        <f t="shared" ref="O79:O86" si="17">(N79/M79)</f>
        <v>0.84895833333333337</v>
      </c>
      <c r="P79" s="47">
        <v>1542</v>
      </c>
      <c r="Q79" s="53">
        <v>1461</v>
      </c>
      <c r="R79" s="105">
        <f t="shared" si="15"/>
        <v>0.94747081712062253</v>
      </c>
      <c r="S79" s="56">
        <v>15143</v>
      </c>
      <c r="T79" s="59">
        <f t="shared" si="16"/>
        <v>2732</v>
      </c>
      <c r="U79" s="106">
        <f t="shared" si="14"/>
        <v>0.18041339232648748</v>
      </c>
    </row>
    <row r="80" spans="1:21" ht="39" customHeight="1" x14ac:dyDescent="0.3">
      <c r="A80" s="96" t="s">
        <v>170</v>
      </c>
      <c r="B80" s="97" t="s">
        <v>76</v>
      </c>
      <c r="C80" s="116">
        <v>2654</v>
      </c>
      <c r="D80" s="108">
        <v>81.39</v>
      </c>
      <c r="E80" s="124">
        <v>650</v>
      </c>
      <c r="F80" s="110">
        <v>73.849999999999994</v>
      </c>
      <c r="G80" s="124">
        <v>1046</v>
      </c>
      <c r="H80" s="110">
        <v>75.91</v>
      </c>
      <c r="I80" s="124">
        <v>485</v>
      </c>
      <c r="J80" s="110">
        <v>92.37</v>
      </c>
      <c r="K80" s="132">
        <v>473</v>
      </c>
      <c r="L80" s="114">
        <v>92.6</v>
      </c>
      <c r="M80" s="56">
        <v>471</v>
      </c>
      <c r="N80" s="112">
        <v>290</v>
      </c>
      <c r="O80" s="102">
        <f t="shared" si="17"/>
        <v>0.61571125265392779</v>
      </c>
      <c r="P80" s="47">
        <v>3396</v>
      </c>
      <c r="Q80" s="53">
        <v>3016</v>
      </c>
      <c r="R80" s="105">
        <f t="shared" si="15"/>
        <v>0.88810365135453473</v>
      </c>
      <c r="S80" s="58">
        <v>64835</v>
      </c>
      <c r="T80" s="59">
        <f t="shared" si="16"/>
        <v>6521</v>
      </c>
      <c r="U80" s="106">
        <f t="shared" si="14"/>
        <v>0.10057839130099483</v>
      </c>
    </row>
    <row r="81" spans="1:21" ht="40.5" customHeight="1" x14ac:dyDescent="0.3">
      <c r="A81" s="96" t="s">
        <v>171</v>
      </c>
      <c r="B81" s="97" t="s">
        <v>77</v>
      </c>
      <c r="C81" s="117">
        <v>1295</v>
      </c>
      <c r="D81" s="118">
        <v>79.069999999999993</v>
      </c>
      <c r="E81" s="129">
        <v>271</v>
      </c>
      <c r="F81" s="119">
        <v>66.790000000000006</v>
      </c>
      <c r="G81" s="129">
        <v>517</v>
      </c>
      <c r="H81" s="119">
        <v>76.790000000000006</v>
      </c>
      <c r="I81" s="129">
        <v>255</v>
      </c>
      <c r="J81" s="119">
        <v>82.75</v>
      </c>
      <c r="K81" s="130">
        <v>252</v>
      </c>
      <c r="L81" s="121">
        <v>93.25</v>
      </c>
      <c r="M81" s="56">
        <v>128</v>
      </c>
      <c r="N81" s="112">
        <v>61</v>
      </c>
      <c r="O81" s="102">
        <f t="shared" si="17"/>
        <v>0.4765625</v>
      </c>
      <c r="P81" s="47">
        <v>1777</v>
      </c>
      <c r="Q81" s="53">
        <v>1514</v>
      </c>
      <c r="R81" s="105">
        <f t="shared" si="15"/>
        <v>0.85199774901519409</v>
      </c>
      <c r="S81" s="56">
        <v>47473</v>
      </c>
      <c r="T81" s="59">
        <f t="shared" si="16"/>
        <v>3200</v>
      </c>
      <c r="U81" s="106">
        <f t="shared" si="14"/>
        <v>6.740673646072505E-2</v>
      </c>
    </row>
    <row r="82" spans="1:21" ht="46.5" customHeight="1" x14ac:dyDescent="0.3">
      <c r="A82" s="96" t="s">
        <v>172</v>
      </c>
      <c r="B82" s="97" t="s">
        <v>78</v>
      </c>
      <c r="C82" s="116">
        <v>953</v>
      </c>
      <c r="D82" s="108">
        <v>90.45</v>
      </c>
      <c r="E82" s="124">
        <v>217</v>
      </c>
      <c r="F82" s="110">
        <v>87.1</v>
      </c>
      <c r="G82" s="124">
        <v>376</v>
      </c>
      <c r="H82" s="110">
        <v>90.69</v>
      </c>
      <c r="I82" s="124">
        <v>181</v>
      </c>
      <c r="J82" s="110">
        <v>93.37</v>
      </c>
      <c r="K82" s="132">
        <v>179</v>
      </c>
      <c r="L82" s="114">
        <v>91.06</v>
      </c>
      <c r="M82" s="56">
        <v>0</v>
      </c>
      <c r="N82" s="112">
        <v>0</v>
      </c>
      <c r="O82" s="102" t="s">
        <v>542</v>
      </c>
      <c r="P82" s="47">
        <v>1722</v>
      </c>
      <c r="Q82" s="53">
        <v>1660</v>
      </c>
      <c r="R82" s="105">
        <f t="shared" si="15"/>
        <v>0.96399535423925664</v>
      </c>
      <c r="S82" s="56">
        <v>14969</v>
      </c>
      <c r="T82" s="59">
        <f t="shared" si="16"/>
        <v>2675</v>
      </c>
      <c r="U82" s="106">
        <f t="shared" si="14"/>
        <v>0.17870265214777206</v>
      </c>
    </row>
    <row r="83" spans="1:21" ht="41.25" customHeight="1" x14ac:dyDescent="0.3">
      <c r="A83" s="96" t="s">
        <v>173</v>
      </c>
      <c r="B83" s="97" t="s">
        <v>79</v>
      </c>
      <c r="C83" s="116">
        <v>1945</v>
      </c>
      <c r="D83" s="108">
        <v>77.430000000000007</v>
      </c>
      <c r="E83" s="124">
        <v>421</v>
      </c>
      <c r="F83" s="110">
        <v>69.12</v>
      </c>
      <c r="G83" s="124">
        <v>779</v>
      </c>
      <c r="H83" s="110">
        <v>74.709999999999994</v>
      </c>
      <c r="I83" s="124">
        <v>374</v>
      </c>
      <c r="J83" s="110">
        <v>90.37</v>
      </c>
      <c r="K83" s="132">
        <v>371</v>
      </c>
      <c r="L83" s="114">
        <v>79.510000000000005</v>
      </c>
      <c r="M83" s="56">
        <v>0</v>
      </c>
      <c r="N83" s="112">
        <v>0</v>
      </c>
      <c r="O83" s="102" t="s">
        <v>542</v>
      </c>
      <c r="P83" s="47">
        <v>3193</v>
      </c>
      <c r="Q83" s="53">
        <v>2913</v>
      </c>
      <c r="R83" s="105">
        <f t="shared" si="15"/>
        <v>0.91230817413091136</v>
      </c>
      <c r="S83" s="56">
        <v>36395</v>
      </c>
      <c r="T83" s="59">
        <f t="shared" si="16"/>
        <v>5138</v>
      </c>
      <c r="U83" s="106">
        <f t="shared" si="14"/>
        <v>0.14117323808215415</v>
      </c>
    </row>
    <row r="84" spans="1:21" ht="36" customHeight="1" x14ac:dyDescent="0.3">
      <c r="A84" s="96" t="s">
        <v>174</v>
      </c>
      <c r="B84" s="97" t="s">
        <v>80</v>
      </c>
      <c r="C84" s="117">
        <v>721</v>
      </c>
      <c r="D84" s="118">
        <v>75.31</v>
      </c>
      <c r="E84" s="129">
        <v>185</v>
      </c>
      <c r="F84" s="119">
        <v>68.650000000000006</v>
      </c>
      <c r="G84" s="129">
        <v>280</v>
      </c>
      <c r="H84" s="118">
        <v>71.790000000000006</v>
      </c>
      <c r="I84" s="129">
        <v>128</v>
      </c>
      <c r="J84" s="118">
        <v>82.03</v>
      </c>
      <c r="K84" s="130">
        <v>128</v>
      </c>
      <c r="L84" s="121">
        <v>85.94</v>
      </c>
      <c r="M84" s="56">
        <v>133</v>
      </c>
      <c r="N84" s="112">
        <v>61</v>
      </c>
      <c r="O84" s="102">
        <f t="shared" si="17"/>
        <v>0.45864661654135336</v>
      </c>
      <c r="P84" s="47">
        <v>874</v>
      </c>
      <c r="Q84" s="53">
        <v>773</v>
      </c>
      <c r="R84" s="105">
        <f t="shared" si="15"/>
        <v>0.88443935926773454</v>
      </c>
      <c r="S84" s="56">
        <v>28019</v>
      </c>
      <c r="T84" s="59">
        <f t="shared" si="16"/>
        <v>1728</v>
      </c>
      <c r="U84" s="106">
        <f t="shared" si="14"/>
        <v>6.1672436560905097E-2</v>
      </c>
    </row>
    <row r="85" spans="1:21" ht="45" customHeight="1" x14ac:dyDescent="0.3">
      <c r="A85" s="96" t="s">
        <v>175</v>
      </c>
      <c r="B85" s="97" t="s">
        <v>81</v>
      </c>
      <c r="C85" s="117">
        <v>2575</v>
      </c>
      <c r="D85" s="118">
        <v>79.5</v>
      </c>
      <c r="E85" s="129">
        <v>645</v>
      </c>
      <c r="F85" s="119">
        <v>73.95</v>
      </c>
      <c r="G85" s="129">
        <v>1020</v>
      </c>
      <c r="H85" s="118">
        <v>77.75</v>
      </c>
      <c r="I85" s="129">
        <v>462</v>
      </c>
      <c r="J85" s="118">
        <v>83.98</v>
      </c>
      <c r="K85" s="130">
        <v>448</v>
      </c>
      <c r="L85" s="121">
        <v>86.83</v>
      </c>
      <c r="M85" s="56">
        <v>492</v>
      </c>
      <c r="N85" s="112">
        <v>342</v>
      </c>
      <c r="O85" s="102">
        <f t="shared" si="17"/>
        <v>0.69512195121951215</v>
      </c>
      <c r="P85" s="47">
        <v>3699</v>
      </c>
      <c r="Q85" s="53">
        <v>3293</v>
      </c>
      <c r="R85" s="105">
        <f t="shared" si="15"/>
        <v>0.8902406055690727</v>
      </c>
      <c r="S85" s="56">
        <v>76969</v>
      </c>
      <c r="T85" s="59">
        <f t="shared" si="16"/>
        <v>6766</v>
      </c>
      <c r="U85" s="106">
        <f t="shared" si="14"/>
        <v>8.7905520404318621E-2</v>
      </c>
    </row>
    <row r="86" spans="1:21" ht="42.75" customHeight="1" x14ac:dyDescent="0.3">
      <c r="A86" s="96" t="s">
        <v>176</v>
      </c>
      <c r="B86" s="97" t="s">
        <v>530</v>
      </c>
      <c r="C86" s="116">
        <v>135</v>
      </c>
      <c r="D86" s="108">
        <v>93.33</v>
      </c>
      <c r="E86" s="124">
        <v>32</v>
      </c>
      <c r="F86" s="110">
        <v>96.88</v>
      </c>
      <c r="G86" s="124">
        <v>54</v>
      </c>
      <c r="H86" s="108">
        <v>90.74</v>
      </c>
      <c r="I86" s="124">
        <v>25</v>
      </c>
      <c r="J86" s="108">
        <v>100</v>
      </c>
      <c r="K86" s="132">
        <v>24</v>
      </c>
      <c r="L86" s="114">
        <v>87.5</v>
      </c>
      <c r="M86" s="56">
        <v>33</v>
      </c>
      <c r="N86" s="112">
        <v>33</v>
      </c>
      <c r="O86" s="102">
        <f t="shared" si="17"/>
        <v>1</v>
      </c>
      <c r="P86" s="47">
        <v>262</v>
      </c>
      <c r="Q86" s="53">
        <v>262</v>
      </c>
      <c r="R86" s="105">
        <f t="shared" si="15"/>
        <v>1</v>
      </c>
      <c r="S86" s="56">
        <v>1419</v>
      </c>
      <c r="T86" s="59">
        <f t="shared" si="16"/>
        <v>430</v>
      </c>
      <c r="U86" s="106">
        <f t="shared" si="14"/>
        <v>0.30303030303030304</v>
      </c>
    </row>
    <row r="87" spans="1:21" ht="42.75" customHeight="1" x14ac:dyDescent="0.3">
      <c r="A87" s="96" t="s">
        <v>177</v>
      </c>
      <c r="B87" s="97" t="s">
        <v>83</v>
      </c>
      <c r="C87" s="126"/>
      <c r="D87" s="151"/>
      <c r="E87" s="59"/>
      <c r="F87" s="59"/>
      <c r="G87" s="59"/>
      <c r="H87" s="59"/>
      <c r="I87" s="59"/>
      <c r="J87" s="59"/>
      <c r="K87" s="59"/>
      <c r="L87" s="111"/>
      <c r="M87" s="56"/>
      <c r="N87" s="112"/>
      <c r="O87" s="52"/>
      <c r="P87" s="54"/>
      <c r="Q87" s="55"/>
      <c r="R87" s="55"/>
      <c r="S87" s="56">
        <v>9839</v>
      </c>
      <c r="T87" s="59"/>
      <c r="U87" s="106"/>
    </row>
    <row r="88" spans="1:21" ht="42" customHeight="1" x14ac:dyDescent="0.3">
      <c r="A88" s="96" t="s">
        <v>178</v>
      </c>
      <c r="B88" s="97" t="s">
        <v>239</v>
      </c>
      <c r="C88" s="116">
        <v>416</v>
      </c>
      <c r="D88" s="108">
        <v>96.15</v>
      </c>
      <c r="E88" s="124">
        <v>85</v>
      </c>
      <c r="F88" s="110">
        <v>97.65</v>
      </c>
      <c r="G88" s="124">
        <v>168</v>
      </c>
      <c r="H88" s="110">
        <v>94.05</v>
      </c>
      <c r="I88" s="124">
        <v>82</v>
      </c>
      <c r="J88" s="110">
        <v>98.78</v>
      </c>
      <c r="K88" s="132">
        <v>81</v>
      </c>
      <c r="L88" s="114">
        <v>96.3</v>
      </c>
      <c r="M88" s="56">
        <v>82</v>
      </c>
      <c r="N88" s="112">
        <v>70</v>
      </c>
      <c r="O88" s="102">
        <f t="shared" ref="O88:O90" si="18">(N88/M88)</f>
        <v>0.85365853658536583</v>
      </c>
      <c r="P88" s="47">
        <v>891</v>
      </c>
      <c r="Q88" s="53">
        <v>878</v>
      </c>
      <c r="R88" s="105">
        <f t="shared" ref="R88:R90" si="19">(Q88/P88)</f>
        <v>0.9854096520763187</v>
      </c>
      <c r="S88" s="56">
        <v>5286</v>
      </c>
      <c r="T88" s="59">
        <f>C88+M88+P88</f>
        <v>1389</v>
      </c>
      <c r="U88" s="106">
        <f t="shared" si="14"/>
        <v>0.26276958002270145</v>
      </c>
    </row>
    <row r="89" spans="1:21" ht="40.5" customHeight="1" x14ac:dyDescent="0.3">
      <c r="A89" s="96" t="s">
        <v>179</v>
      </c>
      <c r="B89" s="97" t="s">
        <v>85</v>
      </c>
      <c r="C89" s="117">
        <v>1645</v>
      </c>
      <c r="D89" s="118">
        <v>53.98</v>
      </c>
      <c r="E89" s="129">
        <v>341</v>
      </c>
      <c r="F89" s="119">
        <v>60.41</v>
      </c>
      <c r="G89" s="129">
        <v>659</v>
      </c>
      <c r="H89" s="119">
        <v>52.35</v>
      </c>
      <c r="I89" s="129">
        <v>324</v>
      </c>
      <c r="J89" s="119">
        <v>79.94</v>
      </c>
      <c r="K89" s="130">
        <v>321</v>
      </c>
      <c r="L89" s="121">
        <v>24.3</v>
      </c>
      <c r="M89" s="56">
        <v>36</v>
      </c>
      <c r="N89" s="112">
        <v>23</v>
      </c>
      <c r="O89" s="102">
        <f t="shared" si="18"/>
        <v>0.63888888888888884</v>
      </c>
      <c r="P89" s="47">
        <v>245</v>
      </c>
      <c r="Q89" s="53">
        <v>237</v>
      </c>
      <c r="R89" s="105">
        <f t="shared" si="19"/>
        <v>0.96734693877551026</v>
      </c>
      <c r="S89" s="56">
        <v>9452</v>
      </c>
      <c r="T89" s="59">
        <f>C89+M89+P89</f>
        <v>1926</v>
      </c>
      <c r="U89" s="106">
        <f t="shared" si="14"/>
        <v>0.20376639864578924</v>
      </c>
    </row>
    <row r="90" spans="1:21" ht="40.5" customHeight="1" x14ac:dyDescent="0.3">
      <c r="A90" s="96" t="s">
        <v>180</v>
      </c>
      <c r="B90" s="97" t="s">
        <v>86</v>
      </c>
      <c r="C90" s="116">
        <v>2230</v>
      </c>
      <c r="D90" s="108">
        <v>76.19</v>
      </c>
      <c r="E90" s="124">
        <v>495</v>
      </c>
      <c r="F90" s="110">
        <v>76.97</v>
      </c>
      <c r="G90" s="124">
        <v>898</v>
      </c>
      <c r="H90" s="110">
        <v>72.83</v>
      </c>
      <c r="I90" s="124">
        <v>420</v>
      </c>
      <c r="J90" s="110">
        <v>69.760000000000005</v>
      </c>
      <c r="K90" s="132">
        <v>417</v>
      </c>
      <c r="L90" s="114">
        <v>88.97</v>
      </c>
      <c r="M90" s="56">
        <v>301</v>
      </c>
      <c r="N90" s="112">
        <v>161</v>
      </c>
      <c r="O90" s="102">
        <f t="shared" si="18"/>
        <v>0.53488372093023251</v>
      </c>
      <c r="P90" s="47">
        <v>3245</v>
      </c>
      <c r="Q90" s="53">
        <v>2961</v>
      </c>
      <c r="R90" s="105">
        <f t="shared" si="19"/>
        <v>0.91248073959938369</v>
      </c>
      <c r="S90" s="56">
        <v>51360</v>
      </c>
      <c r="T90" s="59">
        <f>C90+M90+P90</f>
        <v>5776</v>
      </c>
      <c r="U90" s="106">
        <f t="shared" si="14"/>
        <v>0.11246105919003116</v>
      </c>
    </row>
    <row r="91" spans="1:21" ht="42" customHeight="1" x14ac:dyDescent="0.3">
      <c r="A91" s="96" t="s">
        <v>181</v>
      </c>
      <c r="B91" s="97" t="s">
        <v>87</v>
      </c>
      <c r="C91" s="126"/>
      <c r="D91" s="151"/>
      <c r="E91" s="59"/>
      <c r="F91" s="59"/>
      <c r="G91" s="59"/>
      <c r="H91" s="59"/>
      <c r="I91" s="59"/>
      <c r="J91" s="59"/>
      <c r="K91" s="59"/>
      <c r="L91" s="111"/>
      <c r="M91" s="56"/>
      <c r="N91" s="112"/>
      <c r="O91" s="52"/>
      <c r="P91" s="54"/>
      <c r="Q91" s="55"/>
      <c r="R91" s="55"/>
      <c r="S91" s="56">
        <v>2229</v>
      </c>
      <c r="T91" s="59"/>
      <c r="U91" s="106"/>
    </row>
    <row r="92" spans="1:21" ht="44.25" customHeight="1" x14ac:dyDescent="0.3">
      <c r="A92" s="96" t="s">
        <v>182</v>
      </c>
      <c r="B92" s="97" t="s">
        <v>242</v>
      </c>
      <c r="C92" s="116">
        <v>66</v>
      </c>
      <c r="D92" s="108">
        <v>92.42</v>
      </c>
      <c r="E92" s="124">
        <v>23</v>
      </c>
      <c r="F92" s="110">
        <v>100</v>
      </c>
      <c r="G92" s="124">
        <v>25</v>
      </c>
      <c r="H92" s="110">
        <v>96</v>
      </c>
      <c r="I92" s="124">
        <v>9</v>
      </c>
      <c r="J92" s="110">
        <v>100</v>
      </c>
      <c r="K92" s="132">
        <v>9</v>
      </c>
      <c r="L92" s="114">
        <v>55.56</v>
      </c>
      <c r="M92" s="56">
        <v>24</v>
      </c>
      <c r="N92" s="112">
        <v>23</v>
      </c>
      <c r="O92" s="102">
        <f t="shared" ref="O92:O95" si="20">(N92/M92)</f>
        <v>0.95833333333333337</v>
      </c>
      <c r="P92" s="47">
        <v>118</v>
      </c>
      <c r="Q92" s="53">
        <v>112</v>
      </c>
      <c r="R92" s="105">
        <f t="shared" ref="R92:R95" si="21">(Q92/P92)</f>
        <v>0.94915254237288138</v>
      </c>
      <c r="S92" s="56">
        <v>1398</v>
      </c>
      <c r="T92" s="59">
        <f>C92+M92+P92</f>
        <v>208</v>
      </c>
      <c r="U92" s="106">
        <f t="shared" si="14"/>
        <v>0.14878397711015737</v>
      </c>
    </row>
    <row r="93" spans="1:21" ht="42" customHeight="1" x14ac:dyDescent="0.3">
      <c r="A93" s="96" t="s">
        <v>183</v>
      </c>
      <c r="B93" s="97" t="s">
        <v>89</v>
      </c>
      <c r="C93" s="116">
        <v>2649</v>
      </c>
      <c r="D93" s="108">
        <v>70.819999999999993</v>
      </c>
      <c r="E93" s="124">
        <v>663</v>
      </c>
      <c r="F93" s="110">
        <v>67.27</v>
      </c>
      <c r="G93" s="124">
        <v>1050</v>
      </c>
      <c r="H93" s="110">
        <v>66.86</v>
      </c>
      <c r="I93" s="124">
        <v>477</v>
      </c>
      <c r="J93" s="110">
        <v>88.47</v>
      </c>
      <c r="K93" s="132">
        <v>459</v>
      </c>
      <c r="L93" s="114">
        <v>66.67</v>
      </c>
      <c r="M93" s="56">
        <v>37</v>
      </c>
      <c r="N93" s="112">
        <v>20</v>
      </c>
      <c r="O93" s="102">
        <f t="shared" si="20"/>
        <v>0.54054054054054057</v>
      </c>
      <c r="P93" s="47">
        <v>211</v>
      </c>
      <c r="Q93" s="53">
        <v>186</v>
      </c>
      <c r="R93" s="105">
        <f t="shared" si="21"/>
        <v>0.88151658767772512</v>
      </c>
      <c r="S93" s="56">
        <v>29142</v>
      </c>
      <c r="T93" s="59">
        <f>C93+M93+P93</f>
        <v>2897</v>
      </c>
      <c r="U93" s="106">
        <f t="shared" si="14"/>
        <v>9.9409786562349875E-2</v>
      </c>
    </row>
    <row r="94" spans="1:21" ht="40.5" customHeight="1" x14ac:dyDescent="0.3">
      <c r="A94" s="96" t="s">
        <v>184</v>
      </c>
      <c r="B94" s="97" t="s">
        <v>90</v>
      </c>
      <c r="C94" s="117">
        <v>268</v>
      </c>
      <c r="D94" s="118">
        <v>61.57</v>
      </c>
      <c r="E94" s="129">
        <v>62</v>
      </c>
      <c r="F94" s="119">
        <v>62.9</v>
      </c>
      <c r="G94" s="129">
        <v>107</v>
      </c>
      <c r="H94" s="119">
        <v>63.55</v>
      </c>
      <c r="I94" s="129">
        <v>50</v>
      </c>
      <c r="J94" s="119">
        <v>62</v>
      </c>
      <c r="K94" s="130">
        <v>49</v>
      </c>
      <c r="L94" s="121">
        <v>55.1</v>
      </c>
      <c r="M94" s="56">
        <v>54</v>
      </c>
      <c r="N94" s="112">
        <v>47</v>
      </c>
      <c r="O94" s="102">
        <f t="shared" si="20"/>
        <v>0.87037037037037035</v>
      </c>
      <c r="P94" s="47">
        <v>330</v>
      </c>
      <c r="Q94" s="53">
        <v>297</v>
      </c>
      <c r="R94" s="105">
        <f t="shared" si="21"/>
        <v>0.9</v>
      </c>
      <c r="S94" s="56">
        <v>32007</v>
      </c>
      <c r="T94" s="59">
        <f>C94+M94+P94</f>
        <v>652</v>
      </c>
      <c r="U94" s="106">
        <f t="shared" si="14"/>
        <v>2.0370543943512356E-2</v>
      </c>
    </row>
    <row r="95" spans="1:21" ht="44.25" customHeight="1" x14ac:dyDescent="0.3">
      <c r="A95" s="96" t="s">
        <v>185</v>
      </c>
      <c r="B95" s="97" t="s">
        <v>91</v>
      </c>
      <c r="C95" s="116">
        <v>515</v>
      </c>
      <c r="D95" s="108">
        <v>52.82</v>
      </c>
      <c r="E95" s="124">
        <v>126</v>
      </c>
      <c r="F95" s="110">
        <v>61.11</v>
      </c>
      <c r="G95" s="124">
        <v>204</v>
      </c>
      <c r="H95" s="110">
        <v>41.18</v>
      </c>
      <c r="I95" s="124">
        <v>93</v>
      </c>
      <c r="J95" s="110">
        <v>77.42</v>
      </c>
      <c r="K95" s="132">
        <v>92</v>
      </c>
      <c r="L95" s="114">
        <v>42.39</v>
      </c>
      <c r="M95" s="56">
        <v>161</v>
      </c>
      <c r="N95" s="112">
        <v>62</v>
      </c>
      <c r="O95" s="102">
        <f t="shared" si="20"/>
        <v>0.38509316770186336</v>
      </c>
      <c r="P95" s="47">
        <v>831</v>
      </c>
      <c r="Q95" s="53">
        <v>720</v>
      </c>
      <c r="R95" s="105">
        <f t="shared" si="21"/>
        <v>0.86642599277978338</v>
      </c>
      <c r="S95" s="56">
        <v>13613</v>
      </c>
      <c r="T95" s="59">
        <f>C95+M95+P95</f>
        <v>1507</v>
      </c>
      <c r="U95" s="106">
        <f t="shared" si="14"/>
        <v>0.11070300448101079</v>
      </c>
    </row>
    <row r="96" spans="1:21" ht="39" customHeight="1" x14ac:dyDescent="0.3">
      <c r="A96" s="96" t="s">
        <v>186</v>
      </c>
      <c r="B96" s="97" t="s">
        <v>92</v>
      </c>
      <c r="C96" s="126"/>
      <c r="D96" s="59"/>
      <c r="E96" s="59"/>
      <c r="F96" s="59"/>
      <c r="G96" s="59"/>
      <c r="H96" s="59"/>
      <c r="I96" s="59"/>
      <c r="J96" s="59"/>
      <c r="K96" s="59"/>
      <c r="L96" s="111"/>
      <c r="M96" s="56"/>
      <c r="N96" s="112"/>
      <c r="O96" s="52"/>
      <c r="P96" s="47"/>
      <c r="Q96" s="53"/>
      <c r="R96" s="128"/>
      <c r="S96" s="56">
        <v>192</v>
      </c>
      <c r="T96" s="59"/>
      <c r="U96" s="106"/>
    </row>
    <row r="97" spans="1:21" ht="38.25" customHeight="1" x14ac:dyDescent="0.3">
      <c r="A97" s="96" t="s">
        <v>187</v>
      </c>
      <c r="B97" s="97" t="s">
        <v>531</v>
      </c>
      <c r="C97" s="116">
        <v>43</v>
      </c>
      <c r="D97" s="108">
        <v>88.37</v>
      </c>
      <c r="E97" s="124">
        <v>11</v>
      </c>
      <c r="F97" s="110">
        <v>100</v>
      </c>
      <c r="G97" s="124">
        <v>17</v>
      </c>
      <c r="H97" s="110">
        <v>94.12</v>
      </c>
      <c r="I97" s="124">
        <v>8</v>
      </c>
      <c r="J97" s="110">
        <v>100</v>
      </c>
      <c r="K97" s="132">
        <v>7</v>
      </c>
      <c r="L97" s="114">
        <v>42.86</v>
      </c>
      <c r="M97" s="56">
        <v>12</v>
      </c>
      <c r="N97" s="112">
        <v>10</v>
      </c>
      <c r="O97" s="102">
        <f t="shared" ref="O97:O100" si="22">(N97/M97)</f>
        <v>0.83333333333333337</v>
      </c>
      <c r="P97" s="47">
        <v>78</v>
      </c>
      <c r="Q97" s="53">
        <v>75</v>
      </c>
      <c r="R97" s="105">
        <f t="shared" ref="R97:R100" si="23">(Q97/P97)</f>
        <v>0.96153846153846156</v>
      </c>
      <c r="S97" s="56">
        <v>2262</v>
      </c>
      <c r="T97" s="59">
        <f>C97+M97+P97</f>
        <v>133</v>
      </c>
      <c r="U97" s="106">
        <f t="shared" si="14"/>
        <v>5.8797524314765696E-2</v>
      </c>
    </row>
    <row r="98" spans="1:21" ht="39" customHeight="1" x14ac:dyDescent="0.3">
      <c r="A98" s="96" t="s">
        <v>188</v>
      </c>
      <c r="B98" s="97" t="s">
        <v>94</v>
      </c>
      <c r="C98" s="124">
        <v>106</v>
      </c>
      <c r="D98" s="108">
        <v>70.75</v>
      </c>
      <c r="E98" s="124">
        <v>25</v>
      </c>
      <c r="F98" s="110">
        <v>64</v>
      </c>
      <c r="G98" s="124">
        <v>41</v>
      </c>
      <c r="H98" s="110">
        <v>70.73</v>
      </c>
      <c r="I98" s="124">
        <v>20</v>
      </c>
      <c r="J98" s="110">
        <v>85</v>
      </c>
      <c r="K98" s="132">
        <v>20</v>
      </c>
      <c r="L98" s="114">
        <v>65</v>
      </c>
      <c r="M98" s="56">
        <v>26</v>
      </c>
      <c r="N98" s="112">
        <v>16</v>
      </c>
      <c r="O98" s="102">
        <f t="shared" si="22"/>
        <v>0.61538461538461542</v>
      </c>
      <c r="P98" s="47">
        <v>173</v>
      </c>
      <c r="Q98" s="53">
        <v>155</v>
      </c>
      <c r="R98" s="105">
        <f t="shared" si="23"/>
        <v>0.89595375722543358</v>
      </c>
      <c r="S98" s="56">
        <v>17751</v>
      </c>
      <c r="T98" s="59">
        <f>C98+M98+P98</f>
        <v>305</v>
      </c>
      <c r="U98" s="106">
        <f t="shared" si="14"/>
        <v>1.7182130584192441E-2</v>
      </c>
    </row>
    <row r="99" spans="1:21" ht="45" customHeight="1" thickBot="1" x14ac:dyDescent="0.35">
      <c r="A99" s="152" t="s">
        <v>189</v>
      </c>
      <c r="B99" s="153" t="s">
        <v>95</v>
      </c>
      <c r="C99" s="154">
        <v>278</v>
      </c>
      <c r="D99" s="155">
        <v>70.5</v>
      </c>
      <c r="E99" s="154">
        <v>70</v>
      </c>
      <c r="F99" s="156">
        <v>81.430000000000007</v>
      </c>
      <c r="G99" s="154">
        <v>109</v>
      </c>
      <c r="H99" s="156">
        <v>76.150000000000006</v>
      </c>
      <c r="I99" s="154">
        <v>50</v>
      </c>
      <c r="J99" s="156">
        <v>92</v>
      </c>
      <c r="K99" s="157">
        <v>49</v>
      </c>
      <c r="L99" s="158">
        <v>20.41</v>
      </c>
      <c r="M99" s="159">
        <v>55</v>
      </c>
      <c r="N99" s="160">
        <v>44</v>
      </c>
      <c r="O99" s="102">
        <f t="shared" si="22"/>
        <v>0.8</v>
      </c>
      <c r="P99" s="161">
        <v>396</v>
      </c>
      <c r="Q99" s="162">
        <v>383</v>
      </c>
      <c r="R99" s="105">
        <f t="shared" si="23"/>
        <v>0.96717171717171713</v>
      </c>
      <c r="S99" s="56">
        <v>12736</v>
      </c>
      <c r="T99" s="59">
        <f>C99+M99+P99</f>
        <v>729</v>
      </c>
      <c r="U99" s="106">
        <f t="shared" si="14"/>
        <v>5.7239321608040204E-2</v>
      </c>
    </row>
    <row r="100" spans="1:21" ht="22.5" customHeight="1" thickBot="1" x14ac:dyDescent="0.35">
      <c r="A100" s="163"/>
      <c r="B100" s="164" t="s">
        <v>202</v>
      </c>
      <c r="C100" s="165">
        <v>91308</v>
      </c>
      <c r="D100" s="166">
        <v>79.489999999999995</v>
      </c>
      <c r="E100" s="165">
        <v>21145</v>
      </c>
      <c r="F100" s="167">
        <v>74.540000000000006</v>
      </c>
      <c r="G100" s="165">
        <v>36219</v>
      </c>
      <c r="H100" s="168">
        <v>76.19</v>
      </c>
      <c r="I100" s="165">
        <v>17108</v>
      </c>
      <c r="J100" s="167">
        <v>87.18</v>
      </c>
      <c r="K100" s="165">
        <v>16836</v>
      </c>
      <c r="L100" s="169">
        <v>85.03</v>
      </c>
      <c r="M100" s="170">
        <v>17166</v>
      </c>
      <c r="N100" s="171">
        <v>10896</v>
      </c>
      <c r="O100" s="172">
        <f t="shared" si="22"/>
        <v>0.63474309681929397</v>
      </c>
      <c r="P100" s="170">
        <v>136218</v>
      </c>
      <c r="Q100" s="171">
        <v>122304</v>
      </c>
      <c r="R100" s="173">
        <f t="shared" si="23"/>
        <v>0.89785490904285781</v>
      </c>
      <c r="S100" s="61">
        <f>SUM(S6:S99)</f>
        <v>3386475</v>
      </c>
      <c r="T100" s="69">
        <f>C100+M100+P100</f>
        <v>244692</v>
      </c>
      <c r="U100" s="174">
        <f t="shared" si="14"/>
        <v>7.2255664075476719E-2</v>
      </c>
    </row>
    <row r="101" spans="1:21" ht="15" customHeight="1" x14ac:dyDescent="0.3">
      <c r="B101" s="49"/>
      <c r="G101" s="50"/>
      <c r="H101" s="50"/>
      <c r="I101" s="50"/>
      <c r="J101" s="50"/>
      <c r="K101" s="50"/>
      <c r="L101" s="50"/>
    </row>
    <row r="102" spans="1:21" x14ac:dyDescent="0.3">
      <c r="B102" s="49"/>
      <c r="E102" s="51"/>
      <c r="F102" s="51"/>
      <c r="G102" s="50"/>
      <c r="H102" s="50"/>
      <c r="I102" s="50"/>
      <c r="J102" s="50"/>
      <c r="K102" s="50"/>
      <c r="L102" s="50"/>
      <c r="M102" s="175"/>
      <c r="N102" s="175"/>
      <c r="T102" s="175"/>
    </row>
    <row r="103" spans="1:21" ht="15" customHeight="1" x14ac:dyDescent="0.3">
      <c r="B103" s="49"/>
      <c r="C103" s="60"/>
      <c r="E103" s="51"/>
      <c r="F103" s="51"/>
      <c r="G103" s="50"/>
      <c r="H103" s="50"/>
      <c r="I103" s="50"/>
      <c r="J103" s="50"/>
      <c r="K103" s="50"/>
      <c r="L103" s="50"/>
      <c r="P103" s="175"/>
      <c r="Q103" s="175"/>
    </row>
    <row r="104" spans="1:21" ht="15" customHeight="1" x14ac:dyDescent="0.3">
      <c r="B104" s="49"/>
      <c r="E104" s="51"/>
      <c r="F104" s="51"/>
      <c r="G104" s="50"/>
      <c r="H104" s="50"/>
      <c r="I104" s="50"/>
      <c r="J104" s="50"/>
      <c r="K104" s="50"/>
      <c r="L104" s="50"/>
    </row>
    <row r="105" spans="1:21" x14ac:dyDescent="0.3">
      <c r="E105" s="51"/>
      <c r="F105" s="51"/>
      <c r="G105" s="50"/>
      <c r="H105" s="50"/>
      <c r="I105" s="50"/>
      <c r="J105" s="50"/>
      <c r="K105" s="50"/>
      <c r="L105" s="50"/>
    </row>
    <row r="106" spans="1:21" x14ac:dyDescent="0.3">
      <c r="E106" s="51"/>
      <c r="F106" s="51"/>
      <c r="G106" s="50"/>
      <c r="H106" s="50"/>
      <c r="I106" s="50"/>
      <c r="J106" s="50"/>
      <c r="K106" s="50"/>
      <c r="L106" s="50"/>
    </row>
    <row r="107" spans="1:21" x14ac:dyDescent="0.3">
      <c r="E107" s="51"/>
      <c r="F107" s="51"/>
      <c r="G107" s="50"/>
      <c r="H107" s="50"/>
      <c r="I107" s="50"/>
      <c r="J107" s="50"/>
      <c r="K107" s="50"/>
      <c r="L107" s="50"/>
    </row>
    <row r="108" spans="1:21" x14ac:dyDescent="0.3">
      <c r="E108" s="51"/>
      <c r="F108" s="51"/>
      <c r="G108" s="50"/>
      <c r="H108" s="50"/>
      <c r="I108" s="50"/>
      <c r="J108" s="50"/>
      <c r="K108" s="50"/>
      <c r="L108" s="50"/>
    </row>
    <row r="109" spans="1:21" x14ac:dyDescent="0.3">
      <c r="E109" s="51"/>
      <c r="F109" s="51"/>
      <c r="G109" s="50"/>
      <c r="H109" s="50"/>
      <c r="I109" s="50"/>
      <c r="J109" s="50"/>
      <c r="K109" s="50"/>
      <c r="L109" s="50"/>
    </row>
    <row r="110" spans="1:21" x14ac:dyDescent="0.3">
      <c r="E110" s="51"/>
      <c r="F110" s="51"/>
      <c r="G110" s="50"/>
      <c r="H110" s="50"/>
      <c r="I110" s="50"/>
      <c r="J110" s="50"/>
      <c r="K110" s="50"/>
      <c r="L110" s="50"/>
    </row>
    <row r="111" spans="1:21" x14ac:dyDescent="0.3">
      <c r="E111" s="51"/>
      <c r="F111" s="51"/>
      <c r="G111" s="50"/>
      <c r="H111" s="50"/>
      <c r="I111" s="50"/>
      <c r="J111" s="50"/>
      <c r="K111" s="50"/>
      <c r="L111" s="50"/>
    </row>
    <row r="112" spans="1:21" x14ac:dyDescent="0.3">
      <c r="E112" s="51"/>
      <c r="F112" s="51"/>
      <c r="G112" s="50"/>
      <c r="H112" s="50"/>
      <c r="I112" s="50"/>
      <c r="J112" s="50"/>
      <c r="K112" s="50"/>
      <c r="L112" s="50"/>
    </row>
    <row r="113" spans="5:12" x14ac:dyDescent="0.3">
      <c r="E113" s="51"/>
      <c r="F113" s="51"/>
      <c r="G113" s="50"/>
      <c r="H113" s="50"/>
      <c r="I113" s="50"/>
      <c r="J113" s="50"/>
      <c r="K113" s="50"/>
      <c r="L113" s="50"/>
    </row>
    <row r="114" spans="5:12" x14ac:dyDescent="0.3">
      <c r="E114" s="51"/>
      <c r="F114" s="51"/>
      <c r="G114" s="50"/>
      <c r="H114" s="50"/>
      <c r="I114" s="50"/>
      <c r="J114" s="50"/>
      <c r="K114" s="50"/>
      <c r="L114" s="50"/>
    </row>
    <row r="115" spans="5:12" x14ac:dyDescent="0.3">
      <c r="E115" s="51"/>
      <c r="F115" s="51"/>
      <c r="G115" s="50"/>
      <c r="H115" s="50"/>
      <c r="I115" s="50"/>
      <c r="J115" s="50"/>
      <c r="K115" s="50"/>
      <c r="L115" s="50"/>
    </row>
    <row r="116" spans="5:12" x14ac:dyDescent="0.3">
      <c r="E116" s="51"/>
      <c r="F116" s="51"/>
      <c r="G116" s="50"/>
      <c r="H116" s="50"/>
      <c r="I116" s="50"/>
      <c r="J116" s="50"/>
      <c r="K116" s="50"/>
      <c r="L116" s="50"/>
    </row>
    <row r="117" spans="5:12" x14ac:dyDescent="0.3">
      <c r="E117" s="51"/>
      <c r="F117" s="51"/>
      <c r="G117" s="50"/>
      <c r="H117" s="50"/>
      <c r="I117" s="50"/>
      <c r="J117" s="50"/>
      <c r="K117" s="50"/>
      <c r="L117" s="50"/>
    </row>
    <row r="118" spans="5:12" x14ac:dyDescent="0.3">
      <c r="E118" s="51"/>
      <c r="F118" s="51"/>
      <c r="G118" s="50"/>
      <c r="H118" s="50"/>
      <c r="I118" s="50"/>
      <c r="J118" s="50"/>
      <c r="K118" s="50"/>
      <c r="L118" s="50"/>
    </row>
    <row r="119" spans="5:12" x14ac:dyDescent="0.3">
      <c r="E119" s="51"/>
      <c r="F119" s="51"/>
      <c r="G119" s="50"/>
      <c r="H119" s="50"/>
      <c r="I119" s="50"/>
      <c r="J119" s="50"/>
      <c r="K119" s="50"/>
      <c r="L119" s="50"/>
    </row>
    <row r="120" spans="5:12" x14ac:dyDescent="0.3">
      <c r="E120" s="51"/>
      <c r="F120" s="51"/>
      <c r="G120" s="50"/>
      <c r="H120" s="50"/>
      <c r="I120" s="50"/>
      <c r="J120" s="50"/>
      <c r="K120" s="50"/>
      <c r="L120" s="50"/>
    </row>
    <row r="121" spans="5:12" x14ac:dyDescent="0.3">
      <c r="E121" s="51"/>
      <c r="F121" s="51"/>
      <c r="G121" s="50"/>
      <c r="H121" s="50"/>
      <c r="I121" s="50"/>
      <c r="J121" s="50"/>
      <c r="K121" s="50"/>
      <c r="L121" s="50"/>
    </row>
    <row r="122" spans="5:12" x14ac:dyDescent="0.3">
      <c r="E122" s="51"/>
      <c r="F122" s="51"/>
      <c r="G122" s="50"/>
      <c r="H122" s="50"/>
      <c r="I122" s="50"/>
      <c r="J122" s="50"/>
      <c r="K122" s="50"/>
      <c r="L122" s="50"/>
    </row>
    <row r="123" spans="5:12" x14ac:dyDescent="0.3">
      <c r="E123" s="51"/>
      <c r="F123" s="51"/>
      <c r="G123" s="50"/>
      <c r="H123" s="50"/>
      <c r="I123" s="50"/>
      <c r="J123" s="50"/>
      <c r="K123" s="50"/>
      <c r="L123" s="50"/>
    </row>
    <row r="124" spans="5:12" x14ac:dyDescent="0.3">
      <c r="E124" s="51"/>
      <c r="F124" s="51"/>
      <c r="G124" s="50"/>
      <c r="H124" s="50"/>
      <c r="I124" s="50"/>
      <c r="J124" s="50"/>
      <c r="K124" s="50"/>
      <c r="L124" s="50"/>
    </row>
    <row r="125" spans="5:12" x14ac:dyDescent="0.3">
      <c r="E125" s="51"/>
      <c r="F125" s="51"/>
      <c r="G125" s="50"/>
      <c r="H125" s="50"/>
      <c r="I125" s="50"/>
      <c r="J125" s="50"/>
      <c r="K125" s="50"/>
      <c r="L125" s="50"/>
    </row>
    <row r="126" spans="5:12" x14ac:dyDescent="0.3">
      <c r="E126" s="51"/>
      <c r="F126" s="51"/>
      <c r="G126" s="50"/>
      <c r="H126" s="50"/>
      <c r="I126" s="50"/>
      <c r="J126" s="50"/>
      <c r="K126" s="50"/>
      <c r="L126" s="50"/>
    </row>
    <row r="127" spans="5:12" x14ac:dyDescent="0.3">
      <c r="E127" s="51"/>
      <c r="F127" s="51"/>
      <c r="G127" s="50"/>
      <c r="H127" s="50"/>
      <c r="I127" s="50"/>
      <c r="J127" s="50"/>
      <c r="K127" s="50"/>
      <c r="L127" s="50"/>
    </row>
    <row r="128" spans="5:12" x14ac:dyDescent="0.3">
      <c r="E128" s="51"/>
      <c r="F128" s="51"/>
      <c r="G128" s="50"/>
      <c r="H128" s="50"/>
      <c r="I128" s="50"/>
      <c r="J128" s="50"/>
      <c r="K128" s="50"/>
      <c r="L128" s="50"/>
    </row>
    <row r="129" spans="5:12" x14ac:dyDescent="0.3">
      <c r="E129" s="51"/>
      <c r="F129" s="51"/>
      <c r="G129" s="50"/>
      <c r="H129" s="50"/>
      <c r="I129" s="50"/>
      <c r="J129" s="50"/>
      <c r="K129" s="50"/>
      <c r="L129" s="50"/>
    </row>
    <row r="130" spans="5:12" x14ac:dyDescent="0.3">
      <c r="E130" s="51"/>
      <c r="F130" s="51"/>
      <c r="G130" s="50"/>
      <c r="H130" s="50"/>
      <c r="I130" s="50"/>
      <c r="J130" s="50"/>
      <c r="K130" s="50"/>
      <c r="L130" s="50"/>
    </row>
    <row r="131" spans="5:12" x14ac:dyDescent="0.3">
      <c r="E131" s="51"/>
      <c r="F131" s="51"/>
      <c r="G131" s="50"/>
      <c r="H131" s="50"/>
      <c r="I131" s="50"/>
      <c r="J131" s="50"/>
      <c r="K131" s="50"/>
      <c r="L131" s="50"/>
    </row>
    <row r="132" spans="5:12" x14ac:dyDescent="0.3">
      <c r="E132" s="51"/>
      <c r="F132" s="51"/>
      <c r="G132" s="50"/>
      <c r="H132" s="50"/>
      <c r="I132" s="50"/>
      <c r="J132" s="50"/>
      <c r="K132" s="50"/>
      <c r="L132" s="50"/>
    </row>
    <row r="133" spans="5:12" x14ac:dyDescent="0.3">
      <c r="E133" s="51"/>
      <c r="F133" s="51"/>
      <c r="G133" s="50"/>
      <c r="H133" s="50"/>
      <c r="I133" s="50"/>
      <c r="J133" s="50"/>
      <c r="K133" s="50"/>
      <c r="L133" s="50"/>
    </row>
    <row r="134" spans="5:12" x14ac:dyDescent="0.3">
      <c r="E134" s="51"/>
      <c r="F134" s="51"/>
      <c r="G134" s="50"/>
      <c r="H134" s="50"/>
      <c r="I134" s="50"/>
      <c r="J134" s="50"/>
      <c r="K134" s="50"/>
      <c r="L134" s="50"/>
    </row>
    <row r="135" spans="5:12" x14ac:dyDescent="0.3">
      <c r="E135" s="51"/>
      <c r="F135" s="51"/>
      <c r="G135" s="50"/>
      <c r="H135" s="50"/>
      <c r="I135" s="50"/>
      <c r="J135" s="50"/>
      <c r="K135" s="50"/>
      <c r="L135" s="50"/>
    </row>
    <row r="136" spans="5:12" x14ac:dyDescent="0.3">
      <c r="E136" s="51"/>
      <c r="F136" s="51"/>
      <c r="G136" s="50"/>
      <c r="H136" s="50"/>
      <c r="I136" s="50"/>
      <c r="J136" s="50"/>
      <c r="K136" s="50"/>
      <c r="L136" s="50"/>
    </row>
    <row r="137" spans="5:12" x14ac:dyDescent="0.3">
      <c r="E137" s="51"/>
      <c r="F137" s="51"/>
      <c r="G137" s="50"/>
      <c r="H137" s="50"/>
      <c r="I137" s="50"/>
      <c r="J137" s="50"/>
      <c r="K137" s="50"/>
      <c r="L137" s="50"/>
    </row>
    <row r="138" spans="5:12" x14ac:dyDescent="0.3">
      <c r="E138" s="51"/>
      <c r="F138" s="51"/>
      <c r="G138" s="50"/>
      <c r="H138" s="50"/>
      <c r="I138" s="50"/>
      <c r="J138" s="50"/>
      <c r="K138" s="50"/>
      <c r="L138" s="50"/>
    </row>
    <row r="139" spans="5:12" x14ac:dyDescent="0.3">
      <c r="E139" s="51"/>
      <c r="F139" s="51"/>
      <c r="G139" s="50"/>
      <c r="H139" s="50"/>
      <c r="I139" s="50"/>
      <c r="J139" s="50"/>
      <c r="K139" s="50"/>
      <c r="L139" s="50"/>
    </row>
    <row r="140" spans="5:12" x14ac:dyDescent="0.3">
      <c r="E140" s="51"/>
      <c r="F140" s="51"/>
      <c r="G140" s="50"/>
      <c r="H140" s="50"/>
      <c r="I140" s="50"/>
      <c r="J140" s="50"/>
      <c r="K140" s="50"/>
      <c r="L140" s="50"/>
    </row>
    <row r="141" spans="5:12" x14ac:dyDescent="0.3">
      <c r="E141" s="51"/>
      <c r="F141" s="51"/>
      <c r="G141" s="50"/>
      <c r="H141" s="50"/>
      <c r="I141" s="50"/>
      <c r="J141" s="50"/>
      <c r="K141" s="50"/>
      <c r="L141" s="50"/>
    </row>
    <row r="142" spans="5:12" x14ac:dyDescent="0.3">
      <c r="E142" s="51"/>
      <c r="F142" s="51"/>
      <c r="G142" s="50"/>
      <c r="H142" s="50"/>
      <c r="I142" s="50"/>
      <c r="J142" s="50"/>
      <c r="K142" s="50"/>
      <c r="L142" s="50"/>
    </row>
    <row r="143" spans="5:12" x14ac:dyDescent="0.3">
      <c r="E143" s="51"/>
      <c r="F143" s="51"/>
      <c r="G143" s="50"/>
      <c r="H143" s="50"/>
      <c r="I143" s="50"/>
      <c r="J143" s="50"/>
      <c r="K143" s="50"/>
      <c r="L143" s="50"/>
    </row>
    <row r="144" spans="5:12" x14ac:dyDescent="0.3">
      <c r="E144" s="51"/>
      <c r="F144" s="51"/>
      <c r="G144" s="50"/>
      <c r="H144" s="50"/>
      <c r="I144" s="50"/>
      <c r="J144" s="50"/>
      <c r="K144" s="50"/>
      <c r="L144" s="50"/>
    </row>
    <row r="145" spans="5:12" x14ac:dyDescent="0.3">
      <c r="E145" s="51"/>
      <c r="F145" s="51"/>
      <c r="G145" s="50"/>
      <c r="H145" s="50"/>
      <c r="I145" s="50"/>
      <c r="J145" s="50"/>
      <c r="K145" s="50"/>
      <c r="L145" s="50"/>
    </row>
    <row r="146" spans="5:12" x14ac:dyDescent="0.3">
      <c r="E146" s="51"/>
      <c r="F146" s="51"/>
      <c r="G146" s="50"/>
      <c r="H146" s="50"/>
      <c r="I146" s="50"/>
      <c r="J146" s="50"/>
      <c r="K146" s="50"/>
      <c r="L146" s="50"/>
    </row>
    <row r="147" spans="5:12" x14ac:dyDescent="0.3">
      <c r="E147" s="51"/>
      <c r="F147" s="51"/>
      <c r="G147" s="50"/>
      <c r="H147" s="50"/>
      <c r="I147" s="50"/>
      <c r="J147" s="50"/>
      <c r="K147" s="50"/>
      <c r="L147" s="50"/>
    </row>
    <row r="148" spans="5:12" x14ac:dyDescent="0.3">
      <c r="E148" s="51"/>
      <c r="F148" s="51"/>
      <c r="G148" s="50"/>
      <c r="H148" s="50"/>
      <c r="I148" s="50"/>
      <c r="J148" s="50"/>
      <c r="K148" s="50"/>
      <c r="L148" s="50"/>
    </row>
    <row r="149" spans="5:12" x14ac:dyDescent="0.3">
      <c r="E149" s="51"/>
      <c r="F149" s="51"/>
      <c r="G149" s="50"/>
      <c r="H149" s="50"/>
      <c r="I149" s="50"/>
      <c r="J149" s="50"/>
      <c r="K149" s="50"/>
      <c r="L149" s="50"/>
    </row>
    <row r="150" spans="5:12" x14ac:dyDescent="0.3">
      <c r="E150" s="51"/>
      <c r="F150" s="51"/>
      <c r="G150" s="50"/>
      <c r="H150" s="50"/>
      <c r="I150" s="50"/>
      <c r="J150" s="50"/>
      <c r="K150" s="50"/>
      <c r="L150" s="50"/>
    </row>
    <row r="151" spans="5:12" x14ac:dyDescent="0.3">
      <c r="E151" s="51"/>
      <c r="F151" s="51"/>
      <c r="G151" s="50"/>
      <c r="H151" s="50"/>
      <c r="I151" s="50"/>
      <c r="J151" s="50"/>
      <c r="K151" s="50"/>
      <c r="L151" s="50"/>
    </row>
    <row r="152" spans="5:12" x14ac:dyDescent="0.3">
      <c r="E152" s="51"/>
      <c r="F152" s="51"/>
      <c r="G152" s="50"/>
      <c r="H152" s="50"/>
      <c r="I152" s="50"/>
      <c r="J152" s="50"/>
      <c r="K152" s="50"/>
      <c r="L152" s="50"/>
    </row>
    <row r="153" spans="5:12" x14ac:dyDescent="0.3">
      <c r="E153" s="51"/>
      <c r="F153" s="51"/>
      <c r="G153" s="50"/>
      <c r="H153" s="50"/>
      <c r="I153" s="50"/>
      <c r="J153" s="50"/>
      <c r="K153" s="50"/>
      <c r="L153" s="50"/>
    </row>
    <row r="154" spans="5:12" x14ac:dyDescent="0.3">
      <c r="E154" s="51"/>
      <c r="F154" s="51"/>
      <c r="G154" s="50"/>
      <c r="H154" s="50"/>
      <c r="I154" s="50"/>
      <c r="J154" s="50"/>
      <c r="K154" s="50"/>
      <c r="L154" s="50"/>
    </row>
    <row r="155" spans="5:12" x14ac:dyDescent="0.3">
      <c r="E155" s="51"/>
      <c r="F155" s="51"/>
      <c r="G155" s="50"/>
      <c r="H155" s="50"/>
      <c r="I155" s="50"/>
      <c r="J155" s="50"/>
      <c r="K155" s="50"/>
      <c r="L155" s="50"/>
    </row>
    <row r="156" spans="5:12" x14ac:dyDescent="0.3">
      <c r="E156" s="51"/>
      <c r="F156" s="51"/>
      <c r="G156" s="50"/>
      <c r="H156" s="50"/>
      <c r="I156" s="50"/>
      <c r="J156" s="50"/>
      <c r="K156" s="50"/>
      <c r="L156" s="50"/>
    </row>
    <row r="157" spans="5:12" x14ac:dyDescent="0.3">
      <c r="E157" s="51"/>
      <c r="F157" s="51"/>
      <c r="G157" s="50"/>
      <c r="H157" s="50"/>
      <c r="I157" s="50"/>
      <c r="J157" s="50"/>
      <c r="K157" s="50"/>
      <c r="L157" s="50"/>
    </row>
    <row r="158" spans="5:12" x14ac:dyDescent="0.3">
      <c r="E158" s="51"/>
      <c r="F158" s="51"/>
    </row>
    <row r="159" spans="5:12" x14ac:dyDescent="0.3">
      <c r="E159" s="51"/>
      <c r="F159" s="51"/>
    </row>
    <row r="160" spans="5:12" x14ac:dyDescent="0.3">
      <c r="E160" s="51"/>
      <c r="F160" s="51"/>
    </row>
    <row r="161" spans="5:6" x14ac:dyDescent="0.3">
      <c r="E161" s="51"/>
      <c r="F161" s="51"/>
    </row>
    <row r="162" spans="5:6" x14ac:dyDescent="0.3">
      <c r="E162" s="51"/>
      <c r="F162" s="51"/>
    </row>
    <row r="163" spans="5:6" x14ac:dyDescent="0.3">
      <c r="E163" s="51"/>
      <c r="F163" s="51"/>
    </row>
    <row r="164" spans="5:6" x14ac:dyDescent="0.3">
      <c r="E164" s="51"/>
      <c r="F164" s="51"/>
    </row>
    <row r="165" spans="5:6" x14ac:dyDescent="0.3">
      <c r="E165" s="51"/>
      <c r="F165" s="51"/>
    </row>
    <row r="166" spans="5:6" x14ac:dyDescent="0.3">
      <c r="E166" s="51"/>
      <c r="F166" s="51"/>
    </row>
  </sheetData>
  <autoFilter ref="C5:L100"/>
  <mergeCells count="13">
    <mergeCell ref="K4:L4"/>
    <mergeCell ref="C4:D4"/>
    <mergeCell ref="A1:U3"/>
    <mergeCell ref="U4:U5"/>
    <mergeCell ref="S4:S5"/>
    <mergeCell ref="T4:T5"/>
    <mergeCell ref="M4:O4"/>
    <mergeCell ref="P4:R4"/>
    <mergeCell ref="E4:F4"/>
    <mergeCell ref="G4:H4"/>
    <mergeCell ref="I4:J4"/>
    <mergeCell ref="B4:B5"/>
    <mergeCell ref="A4:A5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45" fitToHeight="0" orientation="landscape" r:id="rId1"/>
  <rowBreaks count="4" manualBreakCount="4">
    <brk id="28" max="20" man="1"/>
    <brk id="51" max="20" man="1"/>
    <brk id="71" max="20" man="1"/>
    <brk id="10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 x14ac:dyDescent="0.2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 x14ac:dyDescent="0.3">
      <c r="A1" s="19" t="s">
        <v>0</v>
      </c>
      <c r="B1" s="21" t="s">
        <v>1</v>
      </c>
      <c r="C1" s="21" t="s">
        <v>249</v>
      </c>
      <c r="D1" s="21" t="s">
        <v>250</v>
      </c>
      <c r="E1" s="8" t="s">
        <v>251</v>
      </c>
      <c r="F1" s="21" t="s">
        <v>252</v>
      </c>
    </row>
    <row r="2" spans="1:6" ht="15" customHeight="1" x14ac:dyDescent="0.25">
      <c r="A2" s="19" t="s">
        <v>96</v>
      </c>
      <c r="B2" s="21" t="s">
        <v>2</v>
      </c>
      <c r="C2" s="21" t="s">
        <v>253</v>
      </c>
      <c r="D2" s="33" t="s">
        <v>479</v>
      </c>
      <c r="E2" s="21" t="s">
        <v>254</v>
      </c>
      <c r="F2">
        <v>150</v>
      </c>
    </row>
    <row r="3" spans="1:6" ht="32.25" thickBot="1" x14ac:dyDescent="0.3">
      <c r="A3" s="20" t="s">
        <v>97</v>
      </c>
      <c r="B3" s="9" t="s">
        <v>3</v>
      </c>
      <c r="C3" s="9" t="s">
        <v>255</v>
      </c>
      <c r="D3" s="30" t="s">
        <v>480</v>
      </c>
      <c r="E3" s="9" t="s">
        <v>254</v>
      </c>
      <c r="F3">
        <v>80</v>
      </c>
    </row>
    <row r="4" spans="1:6" ht="15" customHeight="1" x14ac:dyDescent="0.25">
      <c r="A4" s="19" t="s">
        <v>98</v>
      </c>
      <c r="B4" s="21" t="s">
        <v>4</v>
      </c>
      <c r="C4" s="21" t="s">
        <v>256</v>
      </c>
      <c r="D4" s="33" t="s">
        <v>197</v>
      </c>
      <c r="E4" s="21" t="s">
        <v>254</v>
      </c>
      <c r="F4">
        <v>1</v>
      </c>
    </row>
    <row r="5" spans="1:6" ht="32.25" thickBot="1" x14ac:dyDescent="0.3">
      <c r="A5" s="20" t="s">
        <v>99</v>
      </c>
      <c r="B5" s="9" t="s">
        <v>5</v>
      </c>
      <c r="C5" s="9" t="s">
        <v>257</v>
      </c>
      <c r="D5" s="30" t="s">
        <v>481</v>
      </c>
      <c r="E5" s="9" t="s">
        <v>254</v>
      </c>
      <c r="F5">
        <v>210</v>
      </c>
    </row>
    <row r="6" spans="1:6" ht="16.5" thickBot="1" x14ac:dyDescent="0.3">
      <c r="A6" s="20" t="s">
        <v>100</v>
      </c>
      <c r="B6" s="9" t="s">
        <v>6</v>
      </c>
      <c r="C6" s="9" t="s">
        <v>258</v>
      </c>
      <c r="D6" s="30" t="s">
        <v>482</v>
      </c>
      <c r="E6" s="9" t="s">
        <v>254</v>
      </c>
      <c r="F6">
        <v>104</v>
      </c>
    </row>
    <row r="7" spans="1:6" ht="16.5" thickBot="1" x14ac:dyDescent="0.3">
      <c r="A7" s="20" t="s">
        <v>101</v>
      </c>
      <c r="B7" s="9" t="s">
        <v>8</v>
      </c>
      <c r="C7" s="9" t="s">
        <v>259</v>
      </c>
      <c r="D7" s="30" t="s">
        <v>190</v>
      </c>
      <c r="E7" s="9" t="s">
        <v>254</v>
      </c>
      <c r="F7">
        <v>5</v>
      </c>
    </row>
    <row r="8" spans="1:6" ht="32.25" thickBot="1" x14ac:dyDescent="0.3">
      <c r="A8" s="20" t="s">
        <v>102</v>
      </c>
      <c r="B8" s="9" t="s">
        <v>9</v>
      </c>
      <c r="C8" s="9" t="s">
        <v>260</v>
      </c>
      <c r="D8" s="30" t="s">
        <v>201</v>
      </c>
      <c r="E8" s="9" t="s">
        <v>254</v>
      </c>
      <c r="F8">
        <v>25</v>
      </c>
    </row>
    <row r="9" spans="1:6" ht="32.25" thickBot="1" x14ac:dyDescent="0.3">
      <c r="A9" s="20" t="s">
        <v>103</v>
      </c>
      <c r="B9" s="9" t="s">
        <v>10</v>
      </c>
      <c r="C9" s="9" t="s">
        <v>261</v>
      </c>
      <c r="D9" s="30" t="s">
        <v>483</v>
      </c>
      <c r="E9" s="9" t="s">
        <v>254</v>
      </c>
      <c r="F9">
        <v>85</v>
      </c>
    </row>
    <row r="10" spans="1:6" ht="15" customHeight="1" x14ac:dyDescent="0.25">
      <c r="A10" s="19" t="s">
        <v>104</v>
      </c>
      <c r="B10" s="23" t="s">
        <v>11</v>
      </c>
      <c r="C10" s="23" t="s">
        <v>262</v>
      </c>
      <c r="D10" s="33" t="s">
        <v>197</v>
      </c>
      <c r="E10" s="21" t="s">
        <v>254</v>
      </c>
      <c r="F10">
        <v>4</v>
      </c>
    </row>
    <row r="11" spans="1:6" ht="16.5" thickBot="1" x14ac:dyDescent="0.3">
      <c r="A11" s="20" t="s">
        <v>105</v>
      </c>
      <c r="B11" s="9" t="s">
        <v>14</v>
      </c>
      <c r="C11" s="9" t="s">
        <v>263</v>
      </c>
      <c r="D11" s="30" t="s">
        <v>190</v>
      </c>
      <c r="E11" s="9" t="s">
        <v>254</v>
      </c>
      <c r="F11">
        <v>5</v>
      </c>
    </row>
    <row r="12" spans="1:6" ht="32.25" thickBot="1" x14ac:dyDescent="0.3">
      <c r="A12" s="20" t="s">
        <v>106</v>
      </c>
      <c r="B12" s="9" t="s">
        <v>264</v>
      </c>
      <c r="C12" s="9" t="s">
        <v>265</v>
      </c>
      <c r="D12" s="30" t="s">
        <v>198</v>
      </c>
      <c r="E12" s="9" t="s">
        <v>254</v>
      </c>
      <c r="F12">
        <v>20</v>
      </c>
    </row>
    <row r="13" spans="1:6" ht="32.25" thickBot="1" x14ac:dyDescent="0.3">
      <c r="A13" s="20" t="s">
        <v>107</v>
      </c>
      <c r="B13" s="9" t="s">
        <v>15</v>
      </c>
      <c r="C13" s="9" t="s">
        <v>266</v>
      </c>
      <c r="D13" s="30" t="s">
        <v>191</v>
      </c>
      <c r="E13" s="9" t="s">
        <v>254</v>
      </c>
      <c r="F13">
        <v>11</v>
      </c>
    </row>
    <row r="14" spans="1:6" ht="32.25" thickBot="1" x14ac:dyDescent="0.3">
      <c r="A14" s="20" t="s">
        <v>108</v>
      </c>
      <c r="B14" s="9" t="s">
        <v>267</v>
      </c>
      <c r="C14" s="9" t="s">
        <v>268</v>
      </c>
      <c r="D14" s="30" t="s">
        <v>191</v>
      </c>
      <c r="E14" s="9" t="s">
        <v>254</v>
      </c>
      <c r="F14">
        <v>40</v>
      </c>
    </row>
    <row r="15" spans="1:6" ht="15" customHeight="1" x14ac:dyDescent="0.25">
      <c r="A15" s="19" t="s">
        <v>109</v>
      </c>
      <c r="B15" s="21" t="s">
        <v>269</v>
      </c>
      <c r="C15" s="21" t="s">
        <v>270</v>
      </c>
      <c r="D15" s="33" t="s">
        <v>191</v>
      </c>
      <c r="E15" s="21" t="s">
        <v>254</v>
      </c>
      <c r="F15">
        <v>10</v>
      </c>
    </row>
    <row r="16" spans="1:6" ht="32.25" thickBot="1" x14ac:dyDescent="0.3">
      <c r="A16" s="20" t="s">
        <v>110</v>
      </c>
      <c r="B16" s="9" t="s">
        <v>27</v>
      </c>
      <c r="C16" s="9" t="s">
        <v>271</v>
      </c>
      <c r="D16" s="30" t="s">
        <v>195</v>
      </c>
      <c r="E16" s="9" t="s">
        <v>254</v>
      </c>
      <c r="F16">
        <v>15</v>
      </c>
    </row>
    <row r="17" spans="1:6" ht="32.25" thickBot="1" x14ac:dyDescent="0.3">
      <c r="A17" s="20" t="s">
        <v>111</v>
      </c>
      <c r="B17" s="9" t="s">
        <v>272</v>
      </c>
      <c r="C17" s="9" t="s">
        <v>273</v>
      </c>
      <c r="D17" s="30" t="s">
        <v>484</v>
      </c>
      <c r="E17" s="9" t="s">
        <v>254</v>
      </c>
      <c r="F17">
        <v>23</v>
      </c>
    </row>
    <row r="18" spans="1:6" ht="48" thickBot="1" x14ac:dyDescent="0.3">
      <c r="A18" s="20" t="s">
        <v>112</v>
      </c>
      <c r="B18" s="9" t="s">
        <v>274</v>
      </c>
      <c r="C18" s="9" t="s">
        <v>275</v>
      </c>
      <c r="D18" s="30" t="s">
        <v>485</v>
      </c>
      <c r="E18" s="9" t="s">
        <v>254</v>
      </c>
      <c r="F18">
        <v>25</v>
      </c>
    </row>
    <row r="19" spans="1:6" ht="48" thickBot="1" x14ac:dyDescent="0.3">
      <c r="A19" s="22" t="s">
        <v>113</v>
      </c>
      <c r="B19" s="9" t="s">
        <v>276</v>
      </c>
      <c r="C19" s="9" t="s">
        <v>277</v>
      </c>
      <c r="D19" s="30" t="s">
        <v>486</v>
      </c>
      <c r="E19" s="9" t="s">
        <v>254</v>
      </c>
      <c r="F19">
        <v>65</v>
      </c>
    </row>
    <row r="20" spans="1:6" ht="32.25" thickBot="1" x14ac:dyDescent="0.3">
      <c r="A20" s="22" t="s">
        <v>114</v>
      </c>
      <c r="B20" s="9" t="s">
        <v>18</v>
      </c>
      <c r="C20" s="9" t="s">
        <v>278</v>
      </c>
      <c r="D20" s="30" t="s">
        <v>193</v>
      </c>
      <c r="E20" s="9" t="s">
        <v>254</v>
      </c>
      <c r="F20">
        <v>10</v>
      </c>
    </row>
    <row r="21" spans="1:6" ht="15" customHeight="1" x14ac:dyDescent="0.25">
      <c r="A21" s="21" t="s">
        <v>115</v>
      </c>
      <c r="B21" s="21" t="s">
        <v>279</v>
      </c>
      <c r="C21" s="21" t="s">
        <v>280</v>
      </c>
      <c r="D21" s="33" t="s">
        <v>191</v>
      </c>
      <c r="E21" s="21" t="s">
        <v>254</v>
      </c>
      <c r="F21">
        <v>10</v>
      </c>
    </row>
    <row r="22" spans="1:6" ht="48" thickBot="1" x14ac:dyDescent="0.3">
      <c r="A22" s="22" t="s">
        <v>116</v>
      </c>
      <c r="B22" s="9" t="s">
        <v>281</v>
      </c>
      <c r="C22" s="9" t="s">
        <v>282</v>
      </c>
      <c r="D22" s="30" t="s">
        <v>487</v>
      </c>
      <c r="E22" s="9" t="s">
        <v>254</v>
      </c>
      <c r="F22">
        <v>221</v>
      </c>
    </row>
    <row r="23" spans="1:6" ht="32.25" thickBot="1" x14ac:dyDescent="0.3">
      <c r="A23" s="22" t="s">
        <v>117</v>
      </c>
      <c r="B23" s="9" t="s">
        <v>283</v>
      </c>
      <c r="C23" s="9" t="s">
        <v>284</v>
      </c>
      <c r="D23" s="30" t="s">
        <v>191</v>
      </c>
      <c r="E23" s="9" t="s">
        <v>254</v>
      </c>
      <c r="F23">
        <v>5</v>
      </c>
    </row>
    <row r="24" spans="1:6" ht="48" thickBot="1" x14ac:dyDescent="0.3">
      <c r="A24" s="22" t="s">
        <v>118</v>
      </c>
      <c r="B24" s="9" t="s">
        <v>61</v>
      </c>
      <c r="C24" s="9" t="s">
        <v>285</v>
      </c>
      <c r="D24" s="30" t="s">
        <v>193</v>
      </c>
      <c r="E24" s="9" t="s">
        <v>254</v>
      </c>
      <c r="F24">
        <v>10</v>
      </c>
    </row>
    <row r="25" spans="1:6" ht="32.25" thickBot="1" x14ac:dyDescent="0.3">
      <c r="A25" s="22" t="s">
        <v>119</v>
      </c>
      <c r="B25" s="9" t="s">
        <v>65</v>
      </c>
      <c r="C25" s="9" t="s">
        <v>286</v>
      </c>
      <c r="D25" s="30" t="s">
        <v>488</v>
      </c>
      <c r="E25" s="9" t="s">
        <v>254</v>
      </c>
      <c r="F25">
        <v>51</v>
      </c>
    </row>
    <row r="26" spans="1:6" ht="32.25" thickBot="1" x14ac:dyDescent="0.3">
      <c r="A26" s="22" t="s">
        <v>120</v>
      </c>
      <c r="B26" s="9" t="s">
        <v>46</v>
      </c>
      <c r="C26" s="9" t="s">
        <v>287</v>
      </c>
      <c r="D26" s="30" t="s">
        <v>489</v>
      </c>
      <c r="E26" s="9" t="s">
        <v>254</v>
      </c>
      <c r="F26">
        <v>80</v>
      </c>
    </row>
    <row r="27" spans="1:6" ht="48" thickBot="1" x14ac:dyDescent="0.3">
      <c r="A27" s="22" t="s">
        <v>121</v>
      </c>
      <c r="B27" s="9" t="s">
        <v>288</v>
      </c>
      <c r="C27" s="9" t="s">
        <v>289</v>
      </c>
      <c r="D27" s="30" t="s">
        <v>200</v>
      </c>
      <c r="E27" s="9" t="s">
        <v>254</v>
      </c>
      <c r="F27">
        <v>5</v>
      </c>
    </row>
    <row r="28" spans="1:6" ht="48" thickBot="1" x14ac:dyDescent="0.3">
      <c r="A28" s="22" t="s">
        <v>122</v>
      </c>
      <c r="B28" s="9" t="s">
        <v>290</v>
      </c>
      <c r="C28" s="9" t="s">
        <v>291</v>
      </c>
      <c r="D28" s="30" t="s">
        <v>490</v>
      </c>
      <c r="E28" s="9" t="s">
        <v>254</v>
      </c>
      <c r="F28">
        <v>21</v>
      </c>
    </row>
    <row r="29" spans="1:6" ht="16.5" thickBot="1" x14ac:dyDescent="0.3">
      <c r="A29" s="22" t="s">
        <v>123</v>
      </c>
      <c r="B29" s="9" t="s">
        <v>47</v>
      </c>
      <c r="C29" s="9" t="s">
        <v>292</v>
      </c>
      <c r="D29" s="30" t="s">
        <v>491</v>
      </c>
      <c r="E29" s="9" t="s">
        <v>254</v>
      </c>
      <c r="F29">
        <v>15</v>
      </c>
    </row>
    <row r="30" spans="1:6" ht="32.25" thickBot="1" x14ac:dyDescent="0.3">
      <c r="A30" s="22" t="s">
        <v>124</v>
      </c>
      <c r="B30" s="9" t="s">
        <v>48</v>
      </c>
      <c r="C30" s="9" t="s">
        <v>293</v>
      </c>
      <c r="D30" s="30" t="s">
        <v>492</v>
      </c>
      <c r="E30" s="9" t="s">
        <v>254</v>
      </c>
      <c r="F30">
        <v>380</v>
      </c>
    </row>
    <row r="31" spans="1:6" ht="30.75" thickBot="1" x14ac:dyDescent="0.3">
      <c r="A31" s="22" t="s">
        <v>125</v>
      </c>
      <c r="B31" s="18" t="s">
        <v>67</v>
      </c>
      <c r="C31" s="9" t="s">
        <v>294</v>
      </c>
      <c r="D31" s="30" t="s">
        <v>493</v>
      </c>
      <c r="E31" s="9" t="s">
        <v>254</v>
      </c>
      <c r="F31">
        <v>141</v>
      </c>
    </row>
    <row r="32" spans="1:6" ht="16.5" thickBot="1" x14ac:dyDescent="0.3">
      <c r="A32" s="22" t="s">
        <v>126</v>
      </c>
      <c r="B32" s="9" t="s">
        <v>295</v>
      </c>
      <c r="C32" s="9" t="s">
        <v>296</v>
      </c>
      <c r="D32" s="30" t="s">
        <v>494</v>
      </c>
      <c r="E32" s="9" t="s">
        <v>254</v>
      </c>
      <c r="F32">
        <v>73</v>
      </c>
    </row>
    <row r="33" spans="1:6" ht="32.25" thickBot="1" x14ac:dyDescent="0.3">
      <c r="A33" s="22" t="s">
        <v>127</v>
      </c>
      <c r="B33" s="9" t="s">
        <v>49</v>
      </c>
      <c r="C33" s="9" t="s">
        <v>297</v>
      </c>
      <c r="D33" s="30" t="s">
        <v>191</v>
      </c>
      <c r="E33" s="9" t="s">
        <v>254</v>
      </c>
      <c r="F33">
        <v>5</v>
      </c>
    </row>
    <row r="34" spans="1:6" ht="32.25" thickBot="1" x14ac:dyDescent="0.3">
      <c r="A34" s="22" t="s">
        <v>128</v>
      </c>
      <c r="B34" s="9" t="s">
        <v>52</v>
      </c>
      <c r="C34" s="9" t="s">
        <v>298</v>
      </c>
      <c r="D34" s="30" t="s">
        <v>194</v>
      </c>
      <c r="E34" s="9" t="s">
        <v>254</v>
      </c>
      <c r="F34">
        <v>5</v>
      </c>
    </row>
    <row r="35" spans="1:6" ht="32.25" thickBot="1" x14ac:dyDescent="0.3">
      <c r="A35" s="22" t="s">
        <v>129</v>
      </c>
      <c r="B35" s="9" t="s">
        <v>299</v>
      </c>
      <c r="C35" s="9" t="s">
        <v>300</v>
      </c>
      <c r="D35" s="30" t="s">
        <v>191</v>
      </c>
      <c r="E35" s="9" t="s">
        <v>254</v>
      </c>
      <c r="F35">
        <v>5</v>
      </c>
    </row>
    <row r="36" spans="1:6" ht="32.25" thickBot="1" x14ac:dyDescent="0.3">
      <c r="A36" s="22" t="s">
        <v>130</v>
      </c>
      <c r="B36" s="9" t="s">
        <v>301</v>
      </c>
      <c r="C36" s="9" t="s">
        <v>302</v>
      </c>
      <c r="D36" s="30" t="s">
        <v>190</v>
      </c>
      <c r="E36" s="9" t="s">
        <v>254</v>
      </c>
      <c r="F36">
        <v>145</v>
      </c>
    </row>
    <row r="37" spans="1:6" ht="48" thickBot="1" x14ac:dyDescent="0.3">
      <c r="A37" s="22" t="s">
        <v>131</v>
      </c>
      <c r="B37" s="10" t="s">
        <v>68</v>
      </c>
      <c r="C37" s="10" t="s">
        <v>303</v>
      </c>
      <c r="D37" s="31" t="s">
        <v>190</v>
      </c>
      <c r="E37" s="10" t="s">
        <v>254</v>
      </c>
      <c r="F37">
        <v>25</v>
      </c>
    </row>
    <row r="38" spans="1:6" ht="32.25" thickBot="1" x14ac:dyDescent="0.3">
      <c r="A38" s="22" t="s">
        <v>132</v>
      </c>
      <c r="B38" s="10" t="s">
        <v>226</v>
      </c>
      <c r="C38" s="10" t="s">
        <v>304</v>
      </c>
      <c r="D38" s="31" t="s">
        <v>495</v>
      </c>
      <c r="E38" s="10" t="s">
        <v>305</v>
      </c>
      <c r="F38">
        <v>35</v>
      </c>
    </row>
    <row r="39" spans="1:6" ht="32.25" thickBot="1" x14ac:dyDescent="0.3">
      <c r="A39" s="22" t="s">
        <v>133</v>
      </c>
      <c r="B39" s="9" t="s">
        <v>54</v>
      </c>
      <c r="C39" s="9" t="s">
        <v>306</v>
      </c>
      <c r="D39" s="30" t="s">
        <v>193</v>
      </c>
      <c r="E39" s="9" t="s">
        <v>254</v>
      </c>
      <c r="F39">
        <v>20</v>
      </c>
    </row>
    <row r="40" spans="1:6" ht="32.25" thickBot="1" x14ac:dyDescent="0.3">
      <c r="A40" s="22" t="s">
        <v>134</v>
      </c>
      <c r="B40" s="10" t="s">
        <v>307</v>
      </c>
      <c r="C40" s="10" t="s">
        <v>308</v>
      </c>
      <c r="D40" s="31" t="s">
        <v>193</v>
      </c>
      <c r="E40" s="10" t="s">
        <v>254</v>
      </c>
      <c r="F40">
        <v>10</v>
      </c>
    </row>
    <row r="41" spans="1:6" ht="34.5" customHeight="1" x14ac:dyDescent="0.25">
      <c r="A41" s="21" t="s">
        <v>135</v>
      </c>
      <c r="B41" s="19" t="s">
        <v>55</v>
      </c>
      <c r="C41" s="19" t="s">
        <v>309</v>
      </c>
      <c r="D41" s="35" t="s">
        <v>496</v>
      </c>
      <c r="E41" s="19" t="s">
        <v>310</v>
      </c>
      <c r="F41">
        <v>5</v>
      </c>
    </row>
    <row r="42" spans="1:6" ht="16.5" thickBot="1" x14ac:dyDescent="0.3">
      <c r="A42" s="22" t="s">
        <v>136</v>
      </c>
      <c r="B42" s="9" t="s">
        <v>70</v>
      </c>
      <c r="C42" s="9" t="s">
        <v>311</v>
      </c>
      <c r="D42" s="30" t="s">
        <v>191</v>
      </c>
      <c r="E42" s="9" t="s">
        <v>254</v>
      </c>
      <c r="F42">
        <v>5</v>
      </c>
    </row>
    <row r="43" spans="1:6" ht="32.25" thickBot="1" x14ac:dyDescent="0.3">
      <c r="A43" s="22" t="s">
        <v>137</v>
      </c>
      <c r="B43" s="9" t="s">
        <v>71</v>
      </c>
      <c r="C43" s="9" t="s">
        <v>312</v>
      </c>
      <c r="D43" s="30" t="s">
        <v>497</v>
      </c>
      <c r="E43" s="9" t="s">
        <v>254</v>
      </c>
      <c r="F43">
        <v>37</v>
      </c>
    </row>
    <row r="44" spans="1:6" ht="15" customHeight="1" x14ac:dyDescent="0.25">
      <c r="A44" s="21" t="s">
        <v>138</v>
      </c>
      <c r="B44" s="21" t="s">
        <v>72</v>
      </c>
      <c r="C44" s="21" t="s">
        <v>313</v>
      </c>
      <c r="D44" s="33" t="s">
        <v>194</v>
      </c>
      <c r="E44" s="21" t="s">
        <v>254</v>
      </c>
      <c r="F44">
        <v>5</v>
      </c>
    </row>
    <row r="45" spans="1:6" ht="32.25" thickBot="1" x14ac:dyDescent="0.3">
      <c r="A45" s="22" t="s">
        <v>139</v>
      </c>
      <c r="B45" s="9" t="s">
        <v>73</v>
      </c>
      <c r="C45" s="9" t="s">
        <v>314</v>
      </c>
      <c r="D45" s="30" t="s">
        <v>498</v>
      </c>
      <c r="E45" s="9" t="s">
        <v>254</v>
      </c>
      <c r="F45">
        <v>12</v>
      </c>
    </row>
    <row r="46" spans="1:6" ht="32.25" thickBot="1" x14ac:dyDescent="0.3">
      <c r="A46" s="22" t="s">
        <v>140</v>
      </c>
      <c r="B46" s="9" t="s">
        <v>315</v>
      </c>
      <c r="C46" s="9" t="s">
        <v>316</v>
      </c>
      <c r="D46" s="30" t="s">
        <v>196</v>
      </c>
      <c r="E46" s="9" t="s">
        <v>254</v>
      </c>
      <c r="F46">
        <v>22</v>
      </c>
    </row>
    <row r="47" spans="1:6" ht="32.25" thickBot="1" x14ac:dyDescent="0.3">
      <c r="A47" s="22" t="s">
        <v>141</v>
      </c>
      <c r="B47" s="9" t="s">
        <v>75</v>
      </c>
      <c r="C47" s="9" t="s">
        <v>317</v>
      </c>
      <c r="D47" s="30" t="s">
        <v>200</v>
      </c>
      <c r="E47" s="9" t="s">
        <v>254</v>
      </c>
      <c r="F47">
        <v>5</v>
      </c>
    </row>
    <row r="48" spans="1:6" ht="32.25" thickBot="1" x14ac:dyDescent="0.3">
      <c r="A48" s="22" t="s">
        <v>142</v>
      </c>
      <c r="B48" s="9" t="s">
        <v>76</v>
      </c>
      <c r="C48" s="9" t="s">
        <v>318</v>
      </c>
      <c r="D48" s="30" t="s">
        <v>191</v>
      </c>
      <c r="E48" s="9" t="s">
        <v>254</v>
      </c>
      <c r="F48">
        <v>5</v>
      </c>
    </row>
    <row r="49" spans="1:6" ht="48" thickBot="1" x14ac:dyDescent="0.3">
      <c r="A49" s="22" t="s">
        <v>143</v>
      </c>
      <c r="B49" s="9" t="s">
        <v>319</v>
      </c>
      <c r="C49" s="9" t="s">
        <v>320</v>
      </c>
      <c r="D49" s="30" t="s">
        <v>499</v>
      </c>
      <c r="E49" s="9" t="s">
        <v>254</v>
      </c>
      <c r="F49">
        <v>15</v>
      </c>
    </row>
    <row r="50" spans="1:6" ht="16.5" thickBot="1" x14ac:dyDescent="0.3">
      <c r="A50" s="22" t="s">
        <v>144</v>
      </c>
      <c r="B50" s="9" t="s">
        <v>321</v>
      </c>
      <c r="C50" s="9" t="s">
        <v>322</v>
      </c>
      <c r="D50" s="30" t="s">
        <v>190</v>
      </c>
      <c r="E50" s="9" t="s">
        <v>254</v>
      </c>
      <c r="F50">
        <v>30</v>
      </c>
    </row>
    <row r="51" spans="1:6" ht="32.25" thickBot="1" x14ac:dyDescent="0.3">
      <c r="A51" s="22" t="s">
        <v>145</v>
      </c>
      <c r="B51" s="9" t="s">
        <v>323</v>
      </c>
      <c r="C51" s="9" t="s">
        <v>324</v>
      </c>
      <c r="D51" s="30" t="s">
        <v>499</v>
      </c>
      <c r="E51" s="9" t="s">
        <v>254</v>
      </c>
      <c r="F51">
        <v>15</v>
      </c>
    </row>
    <row r="52" spans="1:6" ht="16.5" thickBot="1" x14ac:dyDescent="0.3">
      <c r="A52" s="22" t="s">
        <v>146</v>
      </c>
      <c r="B52" s="9" t="s">
        <v>77</v>
      </c>
      <c r="C52" s="9" t="s">
        <v>325</v>
      </c>
      <c r="D52" s="30" t="s">
        <v>500</v>
      </c>
      <c r="E52" s="9" t="s">
        <v>254</v>
      </c>
      <c r="F52">
        <v>384</v>
      </c>
    </row>
    <row r="53" spans="1:6" ht="32.25" thickBot="1" x14ac:dyDescent="0.3">
      <c r="A53" s="22" t="s">
        <v>147</v>
      </c>
      <c r="B53" s="9" t="s">
        <v>78</v>
      </c>
      <c r="C53" s="9" t="s">
        <v>326</v>
      </c>
      <c r="D53" s="30" t="s">
        <v>192</v>
      </c>
      <c r="E53" s="9" t="s">
        <v>254</v>
      </c>
      <c r="F53">
        <v>30</v>
      </c>
    </row>
    <row r="54" spans="1:6" ht="16.5" thickBot="1" x14ac:dyDescent="0.3">
      <c r="A54" s="22" t="s">
        <v>148</v>
      </c>
      <c r="B54" s="9" t="s">
        <v>327</v>
      </c>
      <c r="C54" s="9" t="s">
        <v>328</v>
      </c>
      <c r="D54" s="30" t="s">
        <v>501</v>
      </c>
      <c r="E54" s="9" t="s">
        <v>254</v>
      </c>
      <c r="F54">
        <v>45</v>
      </c>
    </row>
    <row r="55" spans="1:6" ht="16.5" thickBot="1" x14ac:dyDescent="0.3">
      <c r="A55" s="22" t="s">
        <v>149</v>
      </c>
      <c r="B55" s="9" t="s">
        <v>79</v>
      </c>
      <c r="C55" s="9" t="s">
        <v>329</v>
      </c>
      <c r="D55" s="30" t="s">
        <v>502</v>
      </c>
      <c r="E55" s="9" t="s">
        <v>254</v>
      </c>
      <c r="F55">
        <v>269</v>
      </c>
    </row>
    <row r="56" spans="1:6" ht="16.5" thickBot="1" x14ac:dyDescent="0.3">
      <c r="A56" s="22" t="s">
        <v>150</v>
      </c>
      <c r="B56" s="9" t="s">
        <v>330</v>
      </c>
      <c r="C56" s="9" t="s">
        <v>331</v>
      </c>
      <c r="D56" s="30" t="s">
        <v>190</v>
      </c>
      <c r="E56" s="9" t="s">
        <v>254</v>
      </c>
      <c r="F56">
        <v>5</v>
      </c>
    </row>
    <row r="57" spans="1:6" ht="32.25" thickBot="1" x14ac:dyDescent="0.3">
      <c r="A57" s="22" t="s">
        <v>151</v>
      </c>
      <c r="B57" s="9" t="s">
        <v>80</v>
      </c>
      <c r="C57" s="9" t="s">
        <v>332</v>
      </c>
      <c r="D57" s="30" t="s">
        <v>503</v>
      </c>
      <c r="E57" s="9" t="s">
        <v>254</v>
      </c>
      <c r="F57">
        <v>74</v>
      </c>
    </row>
    <row r="58" spans="1:6" ht="16.5" thickBot="1" x14ac:dyDescent="0.3">
      <c r="A58" s="22" t="s">
        <v>152</v>
      </c>
      <c r="B58" s="9" t="s">
        <v>81</v>
      </c>
      <c r="C58" s="9" t="s">
        <v>333</v>
      </c>
      <c r="D58" s="30" t="s">
        <v>504</v>
      </c>
      <c r="E58" s="9" t="s">
        <v>254</v>
      </c>
      <c r="F58">
        <v>102</v>
      </c>
    </row>
    <row r="59" spans="1:6" ht="32.25" thickBot="1" x14ac:dyDescent="0.3">
      <c r="A59" s="22" t="s">
        <v>153</v>
      </c>
      <c r="B59" s="9" t="s">
        <v>83</v>
      </c>
      <c r="C59" s="9" t="s">
        <v>334</v>
      </c>
      <c r="D59" s="30" t="s">
        <v>505</v>
      </c>
      <c r="E59" s="9" t="s">
        <v>254</v>
      </c>
      <c r="F59">
        <v>176</v>
      </c>
    </row>
    <row r="60" spans="1:6" ht="32.25" thickBot="1" x14ac:dyDescent="0.3">
      <c r="A60" s="22" t="s">
        <v>154</v>
      </c>
      <c r="B60" s="9" t="s">
        <v>239</v>
      </c>
      <c r="C60" s="9" t="s">
        <v>335</v>
      </c>
      <c r="D60" s="30" t="s">
        <v>200</v>
      </c>
      <c r="E60" s="9" t="s">
        <v>254</v>
      </c>
      <c r="F60">
        <v>10</v>
      </c>
    </row>
    <row r="61" spans="1:6" ht="32.25" thickBot="1" x14ac:dyDescent="0.3">
      <c r="A61" s="22" t="s">
        <v>155</v>
      </c>
      <c r="B61" s="9" t="s">
        <v>85</v>
      </c>
      <c r="C61" s="9" t="s">
        <v>336</v>
      </c>
      <c r="D61" s="30" t="s">
        <v>506</v>
      </c>
      <c r="E61" s="9" t="s">
        <v>254</v>
      </c>
      <c r="F61">
        <v>15</v>
      </c>
    </row>
    <row r="62" spans="1:6" ht="32.25" thickBot="1" x14ac:dyDescent="0.3">
      <c r="A62" s="22" t="s">
        <v>156</v>
      </c>
      <c r="B62" s="9" t="s">
        <v>337</v>
      </c>
      <c r="C62" s="9" t="s">
        <v>338</v>
      </c>
      <c r="D62" s="30" t="s">
        <v>507</v>
      </c>
      <c r="E62" s="9" t="s">
        <v>254</v>
      </c>
      <c r="F62">
        <v>42</v>
      </c>
    </row>
    <row r="63" spans="1:6" ht="32.25" thickBot="1" x14ac:dyDescent="0.3">
      <c r="A63" s="22" t="s">
        <v>157</v>
      </c>
      <c r="B63" s="9" t="s">
        <v>339</v>
      </c>
      <c r="C63" s="9" t="s">
        <v>340</v>
      </c>
      <c r="D63" s="30" t="s">
        <v>508</v>
      </c>
      <c r="E63" s="9" t="s">
        <v>254</v>
      </c>
      <c r="F63">
        <v>79</v>
      </c>
    </row>
    <row r="64" spans="1:6" ht="32.25" thickBot="1" x14ac:dyDescent="0.3">
      <c r="A64" s="22" t="s">
        <v>158</v>
      </c>
      <c r="B64" s="10" t="s">
        <v>87</v>
      </c>
      <c r="C64" s="10" t="s">
        <v>341</v>
      </c>
      <c r="D64" s="31" t="s">
        <v>509</v>
      </c>
      <c r="E64" s="10" t="s">
        <v>254</v>
      </c>
      <c r="F64">
        <v>55</v>
      </c>
    </row>
    <row r="65" spans="1:6" ht="32.25" thickBot="1" x14ac:dyDescent="0.3">
      <c r="A65" s="22" t="s">
        <v>159</v>
      </c>
      <c r="B65" s="9" t="s">
        <v>242</v>
      </c>
      <c r="C65" s="9" t="s">
        <v>342</v>
      </c>
      <c r="D65" s="30" t="s">
        <v>199</v>
      </c>
      <c r="E65" s="9" t="s">
        <v>254</v>
      </c>
      <c r="F65">
        <v>5</v>
      </c>
    </row>
    <row r="66" spans="1:6" ht="15" customHeight="1" x14ac:dyDescent="0.25">
      <c r="A66" s="21" t="s">
        <v>160</v>
      </c>
      <c r="B66" s="21" t="s">
        <v>89</v>
      </c>
      <c r="C66" s="21" t="s">
        <v>343</v>
      </c>
      <c r="D66" s="33" t="s">
        <v>510</v>
      </c>
      <c r="E66" s="21" t="s">
        <v>254</v>
      </c>
      <c r="F66">
        <v>186</v>
      </c>
    </row>
    <row r="67" spans="1:6" ht="16.5" thickBot="1" x14ac:dyDescent="0.3">
      <c r="A67" s="22" t="s">
        <v>161</v>
      </c>
      <c r="B67" s="9" t="s">
        <v>90</v>
      </c>
      <c r="C67" s="9" t="s">
        <v>344</v>
      </c>
      <c r="D67" s="30" t="s">
        <v>511</v>
      </c>
      <c r="E67" s="9" t="s">
        <v>254</v>
      </c>
      <c r="F67">
        <v>209</v>
      </c>
    </row>
    <row r="68" spans="1:6" ht="32.25" thickBot="1" x14ac:dyDescent="0.3">
      <c r="A68" s="20" t="s">
        <v>162</v>
      </c>
      <c r="B68" s="9" t="s">
        <v>91</v>
      </c>
      <c r="C68" s="9" t="s">
        <v>345</v>
      </c>
      <c r="D68" s="30" t="s">
        <v>512</v>
      </c>
      <c r="E68" s="9" t="s">
        <v>254</v>
      </c>
      <c r="F68">
        <v>20</v>
      </c>
    </row>
    <row r="69" spans="1:6" ht="16.5" thickBot="1" x14ac:dyDescent="0.3">
      <c r="A69" s="20" t="s">
        <v>163</v>
      </c>
      <c r="B69" s="10" t="s">
        <v>94</v>
      </c>
      <c r="C69" s="10" t="s">
        <v>346</v>
      </c>
      <c r="D69" s="30" t="s">
        <v>513</v>
      </c>
      <c r="E69" s="10" t="s">
        <v>254</v>
      </c>
      <c r="F69">
        <v>179</v>
      </c>
    </row>
    <row r="70" spans="1:6" ht="32.25" thickBot="1" x14ac:dyDescent="0.3">
      <c r="A70" s="20" t="s">
        <v>164</v>
      </c>
      <c r="B70" s="10" t="s">
        <v>92</v>
      </c>
      <c r="C70" s="10" t="s">
        <v>347</v>
      </c>
      <c r="D70" s="36" t="s">
        <v>199</v>
      </c>
      <c r="E70" s="34" t="s">
        <v>254</v>
      </c>
      <c r="F70">
        <v>10</v>
      </c>
    </row>
    <row r="71" spans="1:6" ht="48" thickBot="1" x14ac:dyDescent="0.3">
      <c r="A71" s="20" t="s">
        <v>165</v>
      </c>
      <c r="B71" s="10" t="s">
        <v>95</v>
      </c>
      <c r="C71" s="10" t="s">
        <v>348</v>
      </c>
      <c r="D71" s="30" t="s">
        <v>514</v>
      </c>
      <c r="E71" s="10" t="s">
        <v>254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8"/>
  <sheetViews>
    <sheetView topLeftCell="A10" workbookViewId="0">
      <selection activeCell="B26" sqref="B26:C26"/>
    </sheetView>
  </sheetViews>
  <sheetFormatPr defaultRowHeight="15" x14ac:dyDescent="0.25"/>
  <cols>
    <col min="4" max="4" width="16.140625" customWidth="1"/>
    <col min="6" max="6" width="11.85546875" customWidth="1"/>
  </cols>
  <sheetData>
    <row r="3" spans="2:4" ht="15.75" thickBot="1" x14ac:dyDescent="0.3"/>
    <row r="4" spans="2:4" ht="15.75" thickBot="1" x14ac:dyDescent="0.3">
      <c r="B4" s="62">
        <v>6368</v>
      </c>
      <c r="C4" s="63">
        <v>835</v>
      </c>
      <c r="D4" s="68">
        <f>C4/B4</f>
        <v>0.13112437185929648</v>
      </c>
    </row>
    <row r="5" spans="2:4" ht="15.75" thickBot="1" x14ac:dyDescent="0.3">
      <c r="B5" s="64">
        <v>4040</v>
      </c>
      <c r="C5" s="65">
        <v>188</v>
      </c>
      <c r="D5" s="68">
        <f t="shared" ref="D5:D68" si="0">C5/B5</f>
        <v>4.6534653465346534E-2</v>
      </c>
    </row>
    <row r="6" spans="2:4" ht="15.75" thickBot="1" x14ac:dyDescent="0.3">
      <c r="B6" s="64">
        <v>2644</v>
      </c>
      <c r="C6" s="65">
        <v>2918</v>
      </c>
      <c r="D6" s="68">
        <f t="shared" si="0"/>
        <v>1.1036308623298032</v>
      </c>
    </row>
    <row r="7" spans="2:4" ht="15.75" thickBot="1" x14ac:dyDescent="0.3">
      <c r="B7" s="64">
        <v>7716</v>
      </c>
      <c r="C7" s="65">
        <v>2098</v>
      </c>
      <c r="D7" s="68">
        <f t="shared" si="0"/>
        <v>0.27190254017625715</v>
      </c>
    </row>
    <row r="8" spans="2:4" ht="15.75" thickBot="1" x14ac:dyDescent="0.3">
      <c r="B8" s="64">
        <v>5006</v>
      </c>
      <c r="C8" s="65">
        <v>88</v>
      </c>
      <c r="D8" s="68">
        <f t="shared" si="0"/>
        <v>1.757890531362365E-2</v>
      </c>
    </row>
    <row r="9" spans="2:4" ht="15.75" thickBot="1" x14ac:dyDescent="0.3">
      <c r="B9" s="64">
        <v>7731</v>
      </c>
      <c r="C9" s="65">
        <v>6801</v>
      </c>
      <c r="D9" s="68">
        <f t="shared" si="0"/>
        <v>0.87970508343034537</v>
      </c>
    </row>
    <row r="10" spans="2:4" ht="15.75" thickBot="1" x14ac:dyDescent="0.3">
      <c r="B10" s="64">
        <v>3302</v>
      </c>
      <c r="C10" s="65">
        <v>9</v>
      </c>
      <c r="D10" s="68">
        <f t="shared" si="0"/>
        <v>2.7256208358570565E-3</v>
      </c>
    </row>
    <row r="11" spans="2:4" ht="15.75" thickBot="1" x14ac:dyDescent="0.3">
      <c r="B11" s="64">
        <v>4824</v>
      </c>
      <c r="C11" s="65">
        <v>634</v>
      </c>
      <c r="D11" s="68">
        <f t="shared" si="0"/>
        <v>0.13142620232172472</v>
      </c>
    </row>
    <row r="12" spans="2:4" ht="15.75" thickBot="1" x14ac:dyDescent="0.3">
      <c r="B12" s="64">
        <v>9606</v>
      </c>
      <c r="C12" s="65">
        <v>4700</v>
      </c>
      <c r="D12" s="68">
        <f t="shared" si="0"/>
        <v>0.48927753487403708</v>
      </c>
    </row>
    <row r="13" spans="2:4" ht="15.75" thickBot="1" x14ac:dyDescent="0.3">
      <c r="B13" s="64">
        <v>1639</v>
      </c>
      <c r="C13" s="65">
        <v>4640</v>
      </c>
      <c r="D13" s="68">
        <f t="shared" si="0"/>
        <v>2.830994508846858</v>
      </c>
    </row>
    <row r="14" spans="2:4" ht="15.75" thickBot="1" x14ac:dyDescent="0.3">
      <c r="B14" s="64">
        <v>7216</v>
      </c>
      <c r="C14" s="65">
        <v>1410</v>
      </c>
      <c r="D14" s="68">
        <f t="shared" si="0"/>
        <v>0.19539911308203992</v>
      </c>
    </row>
    <row r="15" spans="2:4" ht="15.75" thickBot="1" x14ac:dyDescent="0.3">
      <c r="B15" s="64">
        <v>590</v>
      </c>
      <c r="C15" s="65">
        <v>113</v>
      </c>
      <c r="D15" s="68">
        <f t="shared" si="0"/>
        <v>0.19152542372881357</v>
      </c>
    </row>
    <row r="16" spans="2:4" ht="15.75" thickBot="1" x14ac:dyDescent="0.3">
      <c r="B16" s="64">
        <v>576</v>
      </c>
      <c r="C16" s="65">
        <v>548</v>
      </c>
      <c r="D16" s="68">
        <f t="shared" si="0"/>
        <v>0.95138888888888884</v>
      </c>
    </row>
    <row r="17" spans="2:4" ht="15.75" thickBot="1" x14ac:dyDescent="0.3">
      <c r="B17" s="64">
        <v>6662</v>
      </c>
      <c r="C17" s="65">
        <v>4032</v>
      </c>
      <c r="D17" s="68">
        <f t="shared" si="0"/>
        <v>0.60522365655959176</v>
      </c>
    </row>
    <row r="18" spans="2:4" ht="15.75" thickBot="1" x14ac:dyDescent="0.3">
      <c r="B18" s="64">
        <v>1605</v>
      </c>
      <c r="C18" s="65">
        <v>513</v>
      </c>
      <c r="D18" s="68">
        <f t="shared" si="0"/>
        <v>0.31962616822429907</v>
      </c>
    </row>
    <row r="19" spans="2:4" ht="15.75" thickBot="1" x14ac:dyDescent="0.3">
      <c r="B19" s="64">
        <v>7582</v>
      </c>
      <c r="C19" s="65">
        <v>23611</v>
      </c>
      <c r="D19" s="68">
        <f t="shared" si="0"/>
        <v>3.1140859931416514</v>
      </c>
    </row>
    <row r="20" spans="2:4" ht="15.75" thickBot="1" x14ac:dyDescent="0.3">
      <c r="B20" s="64">
        <v>1759</v>
      </c>
      <c r="C20" s="65">
        <v>979</v>
      </c>
      <c r="D20" s="68">
        <f t="shared" si="0"/>
        <v>0.55656623081296186</v>
      </c>
    </row>
    <row r="21" spans="2:4" ht="15.75" thickBot="1" x14ac:dyDescent="0.3">
      <c r="B21" s="64">
        <v>2572</v>
      </c>
      <c r="C21" s="65">
        <v>2943</v>
      </c>
      <c r="D21" s="68">
        <f t="shared" si="0"/>
        <v>1.1442457231726284</v>
      </c>
    </row>
    <row r="22" spans="2:4" ht="15.75" thickBot="1" x14ac:dyDescent="0.3">
      <c r="B22" s="64">
        <v>3254</v>
      </c>
      <c r="C22" s="65">
        <v>1401</v>
      </c>
      <c r="D22" s="68">
        <f t="shared" si="0"/>
        <v>0.43054701905347265</v>
      </c>
    </row>
    <row r="23" spans="2:4" ht="15.75" thickBot="1" x14ac:dyDescent="0.3">
      <c r="B23" s="64">
        <v>649</v>
      </c>
      <c r="C23" s="65">
        <v>259</v>
      </c>
      <c r="D23" s="68">
        <f t="shared" si="0"/>
        <v>0.39907550077041604</v>
      </c>
    </row>
    <row r="24" spans="2:4" ht="15.75" thickBot="1" x14ac:dyDescent="0.3">
      <c r="B24" s="64">
        <v>3185</v>
      </c>
      <c r="C24" s="65">
        <v>399</v>
      </c>
      <c r="D24" s="68">
        <f t="shared" si="0"/>
        <v>0.12527472527472527</v>
      </c>
    </row>
    <row r="25" spans="2:4" ht="15.75" thickBot="1" x14ac:dyDescent="0.3">
      <c r="B25" s="64">
        <v>1611</v>
      </c>
      <c r="C25" s="65">
        <v>849</v>
      </c>
      <c r="D25" s="68">
        <f t="shared" si="0"/>
        <v>0.52700186219739298</v>
      </c>
    </row>
    <row r="26" spans="2:4" ht="15.75" thickBot="1" x14ac:dyDescent="0.3">
      <c r="B26" s="64" t="s">
        <v>549</v>
      </c>
      <c r="C26" s="66">
        <v>16202</v>
      </c>
      <c r="D26" s="68" t="e">
        <f t="shared" si="0"/>
        <v>#VALUE!</v>
      </c>
    </row>
    <row r="27" spans="2:4" ht="15.75" thickBot="1" x14ac:dyDescent="0.3">
      <c r="B27" s="64">
        <v>3868</v>
      </c>
      <c r="C27" s="65">
        <v>1125</v>
      </c>
      <c r="D27" s="68">
        <f t="shared" si="0"/>
        <v>0.29084798345398138</v>
      </c>
    </row>
    <row r="28" spans="2:4" ht="15.75" thickBot="1" x14ac:dyDescent="0.3">
      <c r="B28" s="64">
        <v>2297</v>
      </c>
      <c r="C28" s="65">
        <v>72</v>
      </c>
      <c r="D28" s="68">
        <f t="shared" si="0"/>
        <v>3.134523291249456E-2</v>
      </c>
    </row>
    <row r="29" spans="2:4" ht="15.75" thickBot="1" x14ac:dyDescent="0.3">
      <c r="B29" s="64">
        <v>6922</v>
      </c>
      <c r="C29" s="65">
        <v>3015</v>
      </c>
      <c r="D29" s="68">
        <f t="shared" si="0"/>
        <v>0.43556775498410866</v>
      </c>
    </row>
    <row r="30" spans="2:4" ht="15.75" thickBot="1" x14ac:dyDescent="0.3">
      <c r="B30" s="64">
        <v>4410</v>
      </c>
      <c r="C30" s="65">
        <v>463</v>
      </c>
      <c r="D30" s="68">
        <f t="shared" si="0"/>
        <v>0.10498866213151928</v>
      </c>
    </row>
    <row r="31" spans="2:4" ht="15.75" thickBot="1" x14ac:dyDescent="0.3">
      <c r="B31" s="64">
        <v>5066</v>
      </c>
      <c r="C31" s="65">
        <v>2148</v>
      </c>
      <c r="D31" s="68">
        <f t="shared" si="0"/>
        <v>0.424003158310304</v>
      </c>
    </row>
    <row r="32" spans="2:4" ht="15.75" thickBot="1" x14ac:dyDescent="0.3">
      <c r="B32" s="67">
        <v>20328</v>
      </c>
      <c r="C32" s="66">
        <v>20664</v>
      </c>
      <c r="D32" s="68">
        <f t="shared" si="0"/>
        <v>1.0165289256198347</v>
      </c>
    </row>
    <row r="33" spans="2:4" ht="15.75" thickBot="1" x14ac:dyDescent="0.3">
      <c r="B33" s="64">
        <v>5448</v>
      </c>
      <c r="C33" s="65">
        <v>1920</v>
      </c>
      <c r="D33" s="68">
        <f t="shared" si="0"/>
        <v>0.3524229074889868</v>
      </c>
    </row>
    <row r="34" spans="2:4" ht="15.75" thickBot="1" x14ac:dyDescent="0.3">
      <c r="B34" s="64">
        <v>4360</v>
      </c>
      <c r="C34" s="65">
        <v>5610</v>
      </c>
      <c r="D34" s="68">
        <f t="shared" si="0"/>
        <v>1.286697247706422</v>
      </c>
    </row>
    <row r="35" spans="2:4" ht="15.75" thickBot="1" x14ac:dyDescent="0.3">
      <c r="B35" s="64">
        <v>4589</v>
      </c>
      <c r="C35" s="65">
        <v>3002</v>
      </c>
      <c r="D35" s="68">
        <f t="shared" si="0"/>
        <v>0.6541730224449771</v>
      </c>
    </row>
    <row r="36" spans="2:4" ht="15.75" thickBot="1" x14ac:dyDescent="0.3">
      <c r="B36" s="64">
        <v>4043</v>
      </c>
      <c r="C36" s="65">
        <v>1490</v>
      </c>
      <c r="D36" s="68">
        <f t="shared" si="0"/>
        <v>0.3685382141973782</v>
      </c>
    </row>
    <row r="37" spans="2:4" ht="15.75" thickBot="1" x14ac:dyDescent="0.3">
      <c r="B37" s="64">
        <v>8865</v>
      </c>
      <c r="C37" s="65">
        <v>663</v>
      </c>
      <c r="D37" s="68">
        <f t="shared" si="0"/>
        <v>7.4788494077834181E-2</v>
      </c>
    </row>
    <row r="38" spans="2:4" ht="15.75" thickBot="1" x14ac:dyDescent="0.3">
      <c r="B38" s="64">
        <v>3552</v>
      </c>
      <c r="C38" s="65">
        <v>7900</v>
      </c>
      <c r="D38" s="68">
        <f t="shared" si="0"/>
        <v>2.224099099099099</v>
      </c>
    </row>
    <row r="39" spans="2:4" ht="15.75" thickBot="1" x14ac:dyDescent="0.3">
      <c r="B39" s="64">
        <v>6188</v>
      </c>
      <c r="C39" s="65">
        <v>6855</v>
      </c>
      <c r="D39" s="68">
        <f t="shared" si="0"/>
        <v>1.1077892695539755</v>
      </c>
    </row>
    <row r="40" spans="2:4" ht="15.75" thickBot="1" x14ac:dyDescent="0.3">
      <c r="B40" s="64">
        <v>3694</v>
      </c>
      <c r="C40" s="65">
        <v>1087</v>
      </c>
      <c r="D40" s="68">
        <f t="shared" si="0"/>
        <v>0.29426096372495941</v>
      </c>
    </row>
    <row r="41" spans="2:4" ht="15.75" thickBot="1" x14ac:dyDescent="0.3">
      <c r="B41" s="64">
        <v>5145</v>
      </c>
      <c r="C41" s="65">
        <v>4015</v>
      </c>
      <c r="D41" s="68">
        <f t="shared" si="0"/>
        <v>0.78036929057337223</v>
      </c>
    </row>
    <row r="42" spans="2:4" ht="15.75" thickBot="1" x14ac:dyDescent="0.3">
      <c r="B42" s="64">
        <v>6301</v>
      </c>
      <c r="C42" s="65">
        <v>4696</v>
      </c>
      <c r="D42" s="68">
        <f t="shared" si="0"/>
        <v>0.74527852721790189</v>
      </c>
    </row>
    <row r="43" spans="2:4" ht="15.75" thickBot="1" x14ac:dyDescent="0.3">
      <c r="B43" s="64">
        <v>2657</v>
      </c>
      <c r="C43" s="65">
        <v>3079</v>
      </c>
      <c r="D43" s="68">
        <f t="shared" si="0"/>
        <v>1.1588257433195333</v>
      </c>
    </row>
    <row r="44" spans="2:4" ht="15.75" thickBot="1" x14ac:dyDescent="0.3">
      <c r="B44" s="64">
        <v>1101</v>
      </c>
      <c r="C44" s="65">
        <v>104</v>
      </c>
      <c r="D44" s="68">
        <f t="shared" si="0"/>
        <v>9.445958219800181E-2</v>
      </c>
    </row>
    <row r="45" spans="2:4" ht="15.75" thickBot="1" x14ac:dyDescent="0.3">
      <c r="B45" s="64">
        <v>5658</v>
      </c>
      <c r="C45" s="65">
        <v>597</v>
      </c>
      <c r="D45" s="68">
        <f t="shared" si="0"/>
        <v>0.10551431601272535</v>
      </c>
    </row>
    <row r="46" spans="2:4" ht="15.75" thickBot="1" x14ac:dyDescent="0.3">
      <c r="B46" s="64">
        <v>3693</v>
      </c>
      <c r="C46" s="65">
        <v>324</v>
      </c>
      <c r="D46" s="68">
        <f t="shared" si="0"/>
        <v>8.7733549959382609E-2</v>
      </c>
    </row>
    <row r="47" spans="2:4" ht="15.75" thickBot="1" x14ac:dyDescent="0.3">
      <c r="B47" s="67">
        <v>43043</v>
      </c>
      <c r="C47" s="66">
        <v>21877</v>
      </c>
      <c r="D47" s="68">
        <f t="shared" si="0"/>
        <v>0.50825918267778736</v>
      </c>
    </row>
    <row r="48" spans="2:4" ht="15.75" thickBot="1" x14ac:dyDescent="0.3">
      <c r="B48" s="64">
        <v>1876</v>
      </c>
      <c r="C48" s="65">
        <v>187</v>
      </c>
      <c r="D48" s="68">
        <f t="shared" si="0"/>
        <v>9.9680170575692964E-2</v>
      </c>
    </row>
    <row r="49" spans="2:4" ht="15.75" thickBot="1" x14ac:dyDescent="0.3">
      <c r="B49" s="64">
        <v>3450</v>
      </c>
      <c r="C49" s="65">
        <v>2732</v>
      </c>
      <c r="D49" s="68">
        <f t="shared" si="0"/>
        <v>0.79188405797101447</v>
      </c>
    </row>
    <row r="50" spans="2:4" ht="15.75" thickBot="1" x14ac:dyDescent="0.3">
      <c r="B50" s="64">
        <v>8746</v>
      </c>
      <c r="C50" s="65">
        <v>6521</v>
      </c>
      <c r="D50" s="68">
        <f t="shared" si="0"/>
        <v>0.74559798765149787</v>
      </c>
    </row>
    <row r="51" spans="2:4" ht="15.75" thickBot="1" x14ac:dyDescent="0.3">
      <c r="B51" s="64">
        <v>514</v>
      </c>
      <c r="C51" s="65">
        <v>188</v>
      </c>
      <c r="D51" s="68">
        <f t="shared" si="0"/>
        <v>0.36575875486381321</v>
      </c>
    </row>
    <row r="52" spans="2:4" ht="15.75" thickBot="1" x14ac:dyDescent="0.3">
      <c r="B52" s="67">
        <v>14637</v>
      </c>
      <c r="C52" s="65">
        <v>2722</v>
      </c>
      <c r="D52" s="68">
        <f t="shared" si="0"/>
        <v>0.18596706975473115</v>
      </c>
    </row>
    <row r="53" spans="2:4" ht="15.75" thickBot="1" x14ac:dyDescent="0.3">
      <c r="B53" s="64">
        <v>8019</v>
      </c>
      <c r="C53" s="65">
        <v>2656</v>
      </c>
      <c r="D53" s="68">
        <f t="shared" si="0"/>
        <v>0.33121336825040526</v>
      </c>
    </row>
    <row r="54" spans="2:4" ht="15.75" thickBot="1" x14ac:dyDescent="0.3">
      <c r="B54" s="64">
        <v>3510</v>
      </c>
      <c r="C54" s="65">
        <v>2675</v>
      </c>
      <c r="D54" s="68">
        <f t="shared" si="0"/>
        <v>0.7621082621082621</v>
      </c>
    </row>
    <row r="55" spans="2:4" ht="15.75" thickBot="1" x14ac:dyDescent="0.3">
      <c r="B55" s="64">
        <v>5937</v>
      </c>
      <c r="C55" s="65">
        <v>9747</v>
      </c>
      <c r="D55" s="68">
        <f t="shared" si="0"/>
        <v>1.6417382516422436</v>
      </c>
    </row>
    <row r="56" spans="2:4" ht="15.75" thickBot="1" x14ac:dyDescent="0.3">
      <c r="B56" s="64">
        <v>5555</v>
      </c>
      <c r="C56" s="65">
        <v>5138</v>
      </c>
      <c r="D56" s="68">
        <f t="shared" si="0"/>
        <v>0.92493249324932492</v>
      </c>
    </row>
    <row r="57" spans="2:4" ht="15.75" thickBot="1" x14ac:dyDescent="0.3">
      <c r="B57" s="64">
        <v>4259</v>
      </c>
      <c r="C57" s="65">
        <v>5033</v>
      </c>
      <c r="D57" s="68">
        <f t="shared" si="0"/>
        <v>1.1817328011270252</v>
      </c>
    </row>
    <row r="58" spans="2:4" ht="15.75" thickBot="1" x14ac:dyDescent="0.3">
      <c r="B58" s="64">
        <v>1280</v>
      </c>
      <c r="C58" s="65">
        <v>145</v>
      </c>
      <c r="D58" s="68">
        <f t="shared" si="0"/>
        <v>0.11328125</v>
      </c>
    </row>
    <row r="59" spans="2:4" ht="15.75" thickBot="1" x14ac:dyDescent="0.3">
      <c r="B59" s="64" t="s">
        <v>550</v>
      </c>
      <c r="C59" s="65">
        <v>1700</v>
      </c>
      <c r="D59" s="68" t="e">
        <f t="shared" si="0"/>
        <v>#VALUE!</v>
      </c>
    </row>
    <row r="60" spans="2:4" ht="15.75" thickBot="1" x14ac:dyDescent="0.3">
      <c r="B60" s="67">
        <v>12862</v>
      </c>
      <c r="C60" s="65">
        <v>6761</v>
      </c>
      <c r="D60" s="68">
        <f t="shared" si="0"/>
        <v>0.52565697403203238</v>
      </c>
    </row>
    <row r="61" spans="2:4" ht="15.75" thickBot="1" x14ac:dyDescent="0.3">
      <c r="B61" s="64">
        <v>2712</v>
      </c>
      <c r="C61" s="65">
        <v>1830</v>
      </c>
      <c r="D61" s="68">
        <f t="shared" si="0"/>
        <v>0.6747787610619469</v>
      </c>
    </row>
    <row r="62" spans="2:4" ht="15.75" thickBot="1" x14ac:dyDescent="0.3">
      <c r="B62" s="64">
        <v>2032</v>
      </c>
      <c r="C62" s="65">
        <v>452</v>
      </c>
      <c r="D62" s="68">
        <f t="shared" si="0"/>
        <v>0.22244094488188976</v>
      </c>
    </row>
    <row r="63" spans="2:4" ht="15.75" thickBot="1" x14ac:dyDescent="0.3">
      <c r="B63" s="64">
        <v>781</v>
      </c>
      <c r="C63" s="65">
        <v>220</v>
      </c>
      <c r="D63" s="68">
        <f t="shared" si="0"/>
        <v>0.28169014084507044</v>
      </c>
    </row>
    <row r="64" spans="2:4" ht="15.75" thickBot="1" x14ac:dyDescent="0.3">
      <c r="B64" s="67">
        <v>10313</v>
      </c>
      <c r="C64" s="66">
        <v>10113</v>
      </c>
      <c r="D64" s="68">
        <f t="shared" si="0"/>
        <v>0.98060700087268493</v>
      </c>
    </row>
    <row r="65" spans="2:4" ht="15.75" thickBot="1" x14ac:dyDescent="0.3">
      <c r="B65" s="64">
        <v>5972</v>
      </c>
      <c r="C65" s="65">
        <v>5776</v>
      </c>
      <c r="D65" s="68">
        <f t="shared" si="0"/>
        <v>0.96718017414601476</v>
      </c>
    </row>
    <row r="66" spans="2:4" ht="15.75" thickBot="1" x14ac:dyDescent="0.3">
      <c r="B66" s="64">
        <v>5478</v>
      </c>
      <c r="C66" s="65">
        <v>2897</v>
      </c>
      <c r="D66" s="68">
        <f t="shared" si="0"/>
        <v>0.52884264330047459</v>
      </c>
    </row>
    <row r="67" spans="2:4" ht="15.75" thickBot="1" x14ac:dyDescent="0.3">
      <c r="B67" s="64">
        <v>7265</v>
      </c>
      <c r="C67" s="65">
        <v>647</v>
      </c>
      <c r="D67" s="68">
        <f>C67/B67</f>
        <v>8.9057123193392984E-2</v>
      </c>
    </row>
    <row r="68" spans="2:4" ht="15.75" thickBot="1" x14ac:dyDescent="0.3">
      <c r="B68" s="64">
        <v>3931</v>
      </c>
      <c r="C68" s="65">
        <v>1507</v>
      </c>
      <c r="D68" s="68">
        <f t="shared" si="0"/>
        <v>0.38336301195624523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 x14ac:dyDescent="0.25"/>
  <cols>
    <col min="1" max="1" width="53.140625" customWidth="1"/>
  </cols>
  <sheetData>
    <row r="1" spans="1:2" x14ac:dyDescent="0.25">
      <c r="A1" s="37" t="s">
        <v>207</v>
      </c>
      <c r="B1" s="38">
        <v>21</v>
      </c>
    </row>
    <row r="2" spans="1:2" x14ac:dyDescent="0.25">
      <c r="A2" s="37" t="s">
        <v>206</v>
      </c>
      <c r="B2" s="38">
        <v>42</v>
      </c>
    </row>
    <row r="3" spans="1:2" x14ac:dyDescent="0.25">
      <c r="A3" s="37" t="s">
        <v>204</v>
      </c>
      <c r="B3" s="38">
        <v>30</v>
      </c>
    </row>
    <row r="4" spans="1:2" x14ac:dyDescent="0.25">
      <c r="A4" s="37" t="s">
        <v>205</v>
      </c>
      <c r="B4" s="38">
        <v>16</v>
      </c>
    </row>
    <row r="5" spans="1:2" x14ac:dyDescent="0.25">
      <c r="A5" s="37" t="s">
        <v>8</v>
      </c>
      <c r="B5" s="38">
        <v>1</v>
      </c>
    </row>
    <row r="6" spans="1:2" x14ac:dyDescent="0.25">
      <c r="A6" s="37" t="s">
        <v>9</v>
      </c>
      <c r="B6" s="38">
        <v>5</v>
      </c>
    </row>
    <row r="7" spans="1:2" x14ac:dyDescent="0.25">
      <c r="A7" s="37" t="s">
        <v>10</v>
      </c>
      <c r="B7" s="38">
        <v>16</v>
      </c>
    </row>
    <row r="8" spans="1:2" x14ac:dyDescent="0.25">
      <c r="A8" s="37" t="s">
        <v>11</v>
      </c>
      <c r="B8" s="38">
        <v>4</v>
      </c>
    </row>
    <row r="9" spans="1:2" x14ac:dyDescent="0.25">
      <c r="A9" s="37" t="s">
        <v>208</v>
      </c>
      <c r="B9" s="38">
        <v>1</v>
      </c>
    </row>
    <row r="10" spans="1:2" x14ac:dyDescent="0.25">
      <c r="A10" s="37" t="s">
        <v>209</v>
      </c>
      <c r="B10" s="38">
        <v>4</v>
      </c>
    </row>
    <row r="11" spans="1:2" x14ac:dyDescent="0.25">
      <c r="A11" s="37" t="s">
        <v>15</v>
      </c>
      <c r="B11" s="38">
        <v>2</v>
      </c>
    </row>
    <row r="12" spans="1:2" x14ac:dyDescent="0.25">
      <c r="A12" s="37" t="s">
        <v>210</v>
      </c>
      <c r="B12" s="38">
        <v>7</v>
      </c>
    </row>
    <row r="13" spans="1:2" x14ac:dyDescent="0.25">
      <c r="A13" s="37" t="s">
        <v>211</v>
      </c>
      <c r="B13" s="38">
        <v>1</v>
      </c>
    </row>
    <row r="14" spans="1:2" x14ac:dyDescent="0.25">
      <c r="A14" s="37" t="s">
        <v>212</v>
      </c>
      <c r="B14" s="38">
        <v>5</v>
      </c>
    </row>
    <row r="15" spans="1:2" x14ac:dyDescent="0.25">
      <c r="A15" s="37" t="s">
        <v>213</v>
      </c>
      <c r="B15" s="38">
        <v>4</v>
      </c>
    </row>
    <row r="16" spans="1:2" x14ac:dyDescent="0.25">
      <c r="A16" s="37" t="s">
        <v>214</v>
      </c>
      <c r="B16" s="38">
        <v>13</v>
      </c>
    </row>
    <row r="17" spans="1:2" x14ac:dyDescent="0.25">
      <c r="A17" s="37" t="s">
        <v>215</v>
      </c>
      <c r="B17" s="38">
        <v>2</v>
      </c>
    </row>
    <row r="18" spans="1:2" x14ac:dyDescent="0.25">
      <c r="A18" s="37" t="s">
        <v>216</v>
      </c>
      <c r="B18" s="38">
        <v>1</v>
      </c>
    </row>
    <row r="19" spans="1:2" x14ac:dyDescent="0.25">
      <c r="A19" s="37" t="s">
        <v>217</v>
      </c>
      <c r="B19" s="38">
        <v>41</v>
      </c>
    </row>
    <row r="20" spans="1:2" x14ac:dyDescent="0.25">
      <c r="A20" s="37" t="s">
        <v>218</v>
      </c>
      <c r="B20" s="38">
        <v>2</v>
      </c>
    </row>
    <row r="21" spans="1:2" x14ac:dyDescent="0.25">
      <c r="A21" s="37" t="s">
        <v>219</v>
      </c>
      <c r="B21" s="38">
        <v>11</v>
      </c>
    </row>
    <row r="22" spans="1:2" x14ac:dyDescent="0.25">
      <c r="A22" s="37" t="s">
        <v>46</v>
      </c>
      <c r="B22" s="38">
        <v>16</v>
      </c>
    </row>
    <row r="23" spans="1:2" x14ac:dyDescent="0.25">
      <c r="A23" s="37" t="s">
        <v>220</v>
      </c>
      <c r="B23" s="38">
        <v>1</v>
      </c>
    </row>
    <row r="24" spans="1:2" x14ac:dyDescent="0.25">
      <c r="A24" s="37" t="s">
        <v>47</v>
      </c>
      <c r="B24" s="38">
        <v>3</v>
      </c>
    </row>
    <row r="25" spans="1:2" x14ac:dyDescent="0.25">
      <c r="A25" s="37" t="s">
        <v>48</v>
      </c>
      <c r="B25" s="38">
        <v>76</v>
      </c>
    </row>
    <row r="26" spans="1:2" x14ac:dyDescent="0.25">
      <c r="A26" s="37" t="s">
        <v>67</v>
      </c>
      <c r="B26" s="38">
        <v>29</v>
      </c>
    </row>
    <row r="27" spans="1:2" x14ac:dyDescent="0.25">
      <c r="A27" s="37" t="s">
        <v>221</v>
      </c>
      <c r="B27" s="38">
        <v>11</v>
      </c>
    </row>
    <row r="28" spans="1:2" x14ac:dyDescent="0.25">
      <c r="A28" s="37" t="s">
        <v>222</v>
      </c>
      <c r="B28" s="38">
        <v>1</v>
      </c>
    </row>
    <row r="29" spans="1:2" x14ac:dyDescent="0.25">
      <c r="A29" s="37" t="s">
        <v>52</v>
      </c>
      <c r="B29" s="38">
        <v>1</v>
      </c>
    </row>
    <row r="30" spans="1:2" x14ac:dyDescent="0.25">
      <c r="A30" s="37" t="s">
        <v>223</v>
      </c>
      <c r="B30" s="38">
        <v>1</v>
      </c>
    </row>
    <row r="31" spans="1:2" x14ac:dyDescent="0.25">
      <c r="A31" s="37" t="s">
        <v>224</v>
      </c>
      <c r="B31" s="38">
        <v>31</v>
      </c>
    </row>
    <row r="32" spans="1:2" x14ac:dyDescent="0.25">
      <c r="A32" s="37" t="s">
        <v>225</v>
      </c>
      <c r="B32" s="38">
        <v>5</v>
      </c>
    </row>
    <row r="33" spans="1:2" x14ac:dyDescent="0.25">
      <c r="A33" s="37" t="s">
        <v>226</v>
      </c>
      <c r="B33" s="38">
        <v>7</v>
      </c>
    </row>
    <row r="34" spans="1:2" x14ac:dyDescent="0.25">
      <c r="A34" s="37" t="s">
        <v>54</v>
      </c>
      <c r="B34" s="38">
        <v>2</v>
      </c>
    </row>
    <row r="35" spans="1:2" x14ac:dyDescent="0.25">
      <c r="A35" s="37" t="s">
        <v>227</v>
      </c>
      <c r="B35" s="38">
        <v>2</v>
      </c>
    </row>
    <row r="36" spans="1:2" x14ac:dyDescent="0.25">
      <c r="A36" s="37" t="s">
        <v>71</v>
      </c>
      <c r="B36" s="38">
        <v>7</v>
      </c>
    </row>
    <row r="37" spans="1:2" x14ac:dyDescent="0.25">
      <c r="A37" s="37" t="s">
        <v>228</v>
      </c>
      <c r="B37" s="38">
        <v>1</v>
      </c>
    </row>
    <row r="38" spans="1:2" x14ac:dyDescent="0.25">
      <c r="A38" s="37" t="s">
        <v>55</v>
      </c>
      <c r="B38" s="38">
        <v>1</v>
      </c>
    </row>
    <row r="39" spans="1:2" x14ac:dyDescent="0.25">
      <c r="A39" s="37" t="s">
        <v>72</v>
      </c>
      <c r="B39" s="38">
        <v>1</v>
      </c>
    </row>
    <row r="40" spans="1:2" x14ac:dyDescent="0.25">
      <c r="A40" s="37" t="s">
        <v>73</v>
      </c>
      <c r="B40" s="38">
        <v>2</v>
      </c>
    </row>
    <row r="41" spans="1:2" x14ac:dyDescent="0.25">
      <c r="A41" s="37" t="s">
        <v>229</v>
      </c>
      <c r="B41" s="38">
        <v>2</v>
      </c>
    </row>
    <row r="42" spans="1:2" x14ac:dyDescent="0.25">
      <c r="A42" s="37" t="s">
        <v>75</v>
      </c>
      <c r="B42" s="38">
        <v>1</v>
      </c>
    </row>
    <row r="43" spans="1:2" x14ac:dyDescent="0.25">
      <c r="A43" s="37" t="s">
        <v>230</v>
      </c>
      <c r="B43" s="38">
        <v>1</v>
      </c>
    </row>
    <row r="44" spans="1:2" x14ac:dyDescent="0.25">
      <c r="A44" s="37" t="s">
        <v>231</v>
      </c>
      <c r="B44" s="38">
        <v>3</v>
      </c>
    </row>
    <row r="45" spans="1:2" x14ac:dyDescent="0.25">
      <c r="A45" s="37" t="s">
        <v>232</v>
      </c>
      <c r="B45" s="38">
        <v>6</v>
      </c>
    </row>
    <row r="46" spans="1:2" x14ac:dyDescent="0.25">
      <c r="A46" s="37" t="s">
        <v>233</v>
      </c>
      <c r="B46" s="38">
        <v>3</v>
      </c>
    </row>
    <row r="47" spans="1:2" x14ac:dyDescent="0.25">
      <c r="A47" s="37" t="s">
        <v>234</v>
      </c>
      <c r="B47" s="38">
        <v>81</v>
      </c>
    </row>
    <row r="48" spans="1:2" x14ac:dyDescent="0.25">
      <c r="A48" s="37" t="s">
        <v>78</v>
      </c>
      <c r="B48" s="38">
        <v>6</v>
      </c>
    </row>
    <row r="49" spans="1:2" x14ac:dyDescent="0.25">
      <c r="A49" s="37" t="s">
        <v>235</v>
      </c>
      <c r="B49" s="38">
        <v>9</v>
      </c>
    </row>
    <row r="50" spans="1:2" x14ac:dyDescent="0.25">
      <c r="A50" s="37" t="s">
        <v>79</v>
      </c>
      <c r="B50" s="38">
        <v>52</v>
      </c>
    </row>
    <row r="51" spans="1:2" x14ac:dyDescent="0.25">
      <c r="A51" s="37" t="s">
        <v>236</v>
      </c>
      <c r="B51" s="38">
        <v>1</v>
      </c>
    </row>
    <row r="52" spans="1:2" x14ac:dyDescent="0.25">
      <c r="A52" s="37" t="s">
        <v>237</v>
      </c>
      <c r="B52" s="38">
        <v>14</v>
      </c>
    </row>
    <row r="53" spans="1:2" x14ac:dyDescent="0.25">
      <c r="A53" s="37" t="s">
        <v>238</v>
      </c>
      <c r="B53" s="38">
        <v>20</v>
      </c>
    </row>
    <row r="54" spans="1:2" x14ac:dyDescent="0.25">
      <c r="A54" s="37" t="s">
        <v>83</v>
      </c>
      <c r="B54" s="38">
        <v>35</v>
      </c>
    </row>
    <row r="55" spans="1:2" x14ac:dyDescent="0.25">
      <c r="A55" s="37" t="s">
        <v>239</v>
      </c>
      <c r="B55" s="38">
        <v>2</v>
      </c>
    </row>
    <row r="56" spans="1:2" x14ac:dyDescent="0.25">
      <c r="A56" s="37" t="s">
        <v>85</v>
      </c>
      <c r="B56" s="38">
        <v>3</v>
      </c>
    </row>
    <row r="57" spans="1:2" x14ac:dyDescent="0.25">
      <c r="A57" s="37" t="s">
        <v>240</v>
      </c>
      <c r="B57" s="38">
        <v>9</v>
      </c>
    </row>
    <row r="58" spans="1:2" x14ac:dyDescent="0.25">
      <c r="A58" s="37" t="s">
        <v>241</v>
      </c>
      <c r="B58" s="38">
        <v>15</v>
      </c>
    </row>
    <row r="59" spans="1:2" x14ac:dyDescent="0.25">
      <c r="A59" s="37" t="s">
        <v>87</v>
      </c>
      <c r="B59" s="38">
        <v>11</v>
      </c>
    </row>
    <row r="60" spans="1:2" x14ac:dyDescent="0.25">
      <c r="A60" s="37" t="s">
        <v>242</v>
      </c>
      <c r="B60" s="38">
        <v>1</v>
      </c>
    </row>
    <row r="61" spans="1:2" x14ac:dyDescent="0.25">
      <c r="A61" s="37" t="s">
        <v>89</v>
      </c>
      <c r="B61" s="38">
        <v>36</v>
      </c>
    </row>
    <row r="62" spans="1:2" x14ac:dyDescent="0.25">
      <c r="A62" s="37" t="s">
        <v>91</v>
      </c>
      <c r="B62" s="38">
        <v>5</v>
      </c>
    </row>
    <row r="63" spans="1:2" x14ac:dyDescent="0.25">
      <c r="A63" s="37" t="s">
        <v>94</v>
      </c>
      <c r="B63" s="38">
        <v>35</v>
      </c>
    </row>
    <row r="64" spans="1:2" x14ac:dyDescent="0.25">
      <c r="A64" s="37" t="s">
        <v>90</v>
      </c>
      <c r="B64" s="38">
        <v>41</v>
      </c>
    </row>
    <row r="65" spans="1:2" x14ac:dyDescent="0.25">
      <c r="A65" s="37" t="s">
        <v>92</v>
      </c>
      <c r="B65" s="38">
        <v>2</v>
      </c>
    </row>
    <row r="66" spans="1:2" x14ac:dyDescent="0.25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 x14ac:dyDescent="0.25"/>
  <cols>
    <col min="1" max="1" width="37.42578125" customWidth="1"/>
  </cols>
  <sheetData>
    <row r="1" spans="1:2" x14ac:dyDescent="0.25">
      <c r="A1" s="37" t="s">
        <v>204</v>
      </c>
      <c r="B1" s="38">
        <v>36</v>
      </c>
    </row>
    <row r="2" spans="1:2" x14ac:dyDescent="0.25">
      <c r="A2" s="37" t="s">
        <v>205</v>
      </c>
      <c r="B2" s="38">
        <v>18</v>
      </c>
    </row>
    <row r="3" spans="1:2" x14ac:dyDescent="0.25">
      <c r="A3" s="37" t="s">
        <v>243</v>
      </c>
      <c r="B3" s="38">
        <v>1</v>
      </c>
    </row>
    <row r="4" spans="1:2" x14ac:dyDescent="0.25">
      <c r="A4" s="37" t="s">
        <v>206</v>
      </c>
      <c r="B4" s="38">
        <v>47</v>
      </c>
    </row>
    <row r="5" spans="1:2" x14ac:dyDescent="0.25">
      <c r="A5" s="37" t="s">
        <v>244</v>
      </c>
      <c r="B5" s="38">
        <v>48</v>
      </c>
    </row>
    <row r="6" spans="1:2" x14ac:dyDescent="0.25">
      <c r="A6" s="37" t="s">
        <v>8</v>
      </c>
      <c r="B6" s="38">
        <v>2</v>
      </c>
    </row>
    <row r="7" spans="1:2" x14ac:dyDescent="0.25">
      <c r="A7" s="37" t="s">
        <v>9</v>
      </c>
      <c r="B7" s="38">
        <v>5</v>
      </c>
    </row>
    <row r="8" spans="1:2" x14ac:dyDescent="0.25">
      <c r="A8" s="37" t="s">
        <v>10</v>
      </c>
      <c r="B8" s="38">
        <v>18</v>
      </c>
    </row>
    <row r="9" spans="1:2" x14ac:dyDescent="0.25">
      <c r="A9" s="37" t="s">
        <v>11</v>
      </c>
      <c r="B9" s="38">
        <v>3</v>
      </c>
    </row>
    <row r="10" spans="1:2" x14ac:dyDescent="0.25">
      <c r="A10" s="37" t="s">
        <v>245</v>
      </c>
      <c r="B10" s="38">
        <v>1</v>
      </c>
    </row>
    <row r="11" spans="1:2" x14ac:dyDescent="0.25">
      <c r="A11" s="37" t="s">
        <v>209</v>
      </c>
      <c r="B11" s="38">
        <v>3</v>
      </c>
    </row>
    <row r="12" spans="1:2" x14ac:dyDescent="0.25">
      <c r="A12" s="37" t="s">
        <v>15</v>
      </c>
      <c r="B12" s="38">
        <v>3</v>
      </c>
    </row>
    <row r="13" spans="1:2" x14ac:dyDescent="0.25">
      <c r="A13" s="37" t="s">
        <v>210</v>
      </c>
      <c r="B13" s="38">
        <v>7</v>
      </c>
    </row>
    <row r="14" spans="1:2" x14ac:dyDescent="0.25">
      <c r="A14" s="37" t="s">
        <v>246</v>
      </c>
      <c r="B14" s="38">
        <v>3</v>
      </c>
    </row>
    <row r="15" spans="1:2" x14ac:dyDescent="0.25">
      <c r="A15" s="37" t="s">
        <v>211</v>
      </c>
      <c r="B15" s="38">
        <v>2</v>
      </c>
    </row>
    <row r="16" spans="1:2" x14ac:dyDescent="0.25">
      <c r="A16" s="37" t="s">
        <v>212</v>
      </c>
      <c r="B16" s="38">
        <v>6</v>
      </c>
    </row>
    <row r="17" spans="1:2" x14ac:dyDescent="0.25">
      <c r="A17" s="37" t="s">
        <v>214</v>
      </c>
      <c r="B17" s="38">
        <v>13</v>
      </c>
    </row>
    <row r="18" spans="1:2" x14ac:dyDescent="0.25">
      <c r="A18" s="37" t="s">
        <v>215</v>
      </c>
      <c r="B18" s="38">
        <v>4</v>
      </c>
    </row>
    <row r="19" spans="1:2" x14ac:dyDescent="0.25">
      <c r="A19" s="37" t="s">
        <v>213</v>
      </c>
      <c r="B19" s="38">
        <v>4</v>
      </c>
    </row>
    <row r="20" spans="1:2" x14ac:dyDescent="0.25">
      <c r="A20" s="37" t="s">
        <v>216</v>
      </c>
      <c r="B20" s="38">
        <v>1</v>
      </c>
    </row>
    <row r="21" spans="1:2" x14ac:dyDescent="0.25">
      <c r="A21" s="37" t="s">
        <v>217</v>
      </c>
      <c r="B21" s="38">
        <v>54</v>
      </c>
    </row>
    <row r="22" spans="1:2" x14ac:dyDescent="0.25">
      <c r="A22" s="37" t="s">
        <v>219</v>
      </c>
      <c r="B22" s="38">
        <v>12</v>
      </c>
    </row>
    <row r="23" spans="1:2" x14ac:dyDescent="0.25">
      <c r="A23" s="37" t="s">
        <v>247</v>
      </c>
      <c r="B23" s="38">
        <v>1</v>
      </c>
    </row>
    <row r="24" spans="1:2" x14ac:dyDescent="0.25">
      <c r="A24" s="37" t="s">
        <v>218</v>
      </c>
      <c r="B24" s="38">
        <v>2</v>
      </c>
    </row>
    <row r="25" spans="1:2" x14ac:dyDescent="0.25">
      <c r="A25" s="37" t="s">
        <v>46</v>
      </c>
      <c r="B25" s="38">
        <v>16</v>
      </c>
    </row>
    <row r="26" spans="1:2" x14ac:dyDescent="0.25">
      <c r="A26" s="37" t="s">
        <v>220</v>
      </c>
      <c r="B26" s="38">
        <v>3</v>
      </c>
    </row>
    <row r="27" spans="1:2" x14ac:dyDescent="0.25">
      <c r="A27" s="37" t="s">
        <v>47</v>
      </c>
      <c r="B27" s="38">
        <v>3</v>
      </c>
    </row>
    <row r="28" spans="1:2" x14ac:dyDescent="0.25">
      <c r="A28" s="37" t="s">
        <v>67</v>
      </c>
      <c r="B28" s="38">
        <v>34</v>
      </c>
    </row>
    <row r="29" spans="1:2" x14ac:dyDescent="0.25">
      <c r="A29" s="37" t="s">
        <v>48</v>
      </c>
      <c r="B29" s="38">
        <v>87</v>
      </c>
    </row>
    <row r="30" spans="1:2" x14ac:dyDescent="0.25">
      <c r="A30" s="37" t="s">
        <v>221</v>
      </c>
      <c r="B30" s="38">
        <v>12</v>
      </c>
    </row>
    <row r="31" spans="1:2" x14ac:dyDescent="0.25">
      <c r="A31" s="37" t="s">
        <v>222</v>
      </c>
      <c r="B31" s="38">
        <v>1</v>
      </c>
    </row>
    <row r="32" spans="1:2" x14ac:dyDescent="0.25">
      <c r="A32" s="37" t="s">
        <v>52</v>
      </c>
      <c r="B32" s="38">
        <v>2</v>
      </c>
    </row>
    <row r="33" spans="1:2" x14ac:dyDescent="0.25">
      <c r="A33" s="37" t="s">
        <v>223</v>
      </c>
      <c r="B33" s="38">
        <v>1</v>
      </c>
    </row>
    <row r="34" spans="1:2" x14ac:dyDescent="0.25">
      <c r="A34" s="37" t="s">
        <v>224</v>
      </c>
      <c r="B34" s="38">
        <v>39</v>
      </c>
    </row>
    <row r="35" spans="1:2" x14ac:dyDescent="0.25">
      <c r="A35" s="37" t="s">
        <v>225</v>
      </c>
      <c r="B35" s="38">
        <v>6</v>
      </c>
    </row>
    <row r="36" spans="1:2" x14ac:dyDescent="0.25">
      <c r="A36" s="37" t="s">
        <v>226</v>
      </c>
      <c r="B36" s="38">
        <v>7</v>
      </c>
    </row>
    <row r="37" spans="1:2" x14ac:dyDescent="0.25">
      <c r="A37" s="37" t="s">
        <v>54</v>
      </c>
      <c r="B37" s="38">
        <v>2</v>
      </c>
    </row>
    <row r="38" spans="1:2" x14ac:dyDescent="0.25">
      <c r="A38" s="37" t="s">
        <v>227</v>
      </c>
      <c r="B38" s="38">
        <v>2</v>
      </c>
    </row>
    <row r="39" spans="1:2" x14ac:dyDescent="0.25">
      <c r="A39" s="37" t="s">
        <v>55</v>
      </c>
      <c r="B39" s="38">
        <v>1</v>
      </c>
    </row>
    <row r="40" spans="1:2" x14ac:dyDescent="0.25">
      <c r="A40" s="37" t="s">
        <v>228</v>
      </c>
      <c r="B40" s="38">
        <v>3</v>
      </c>
    </row>
    <row r="41" spans="1:2" x14ac:dyDescent="0.25">
      <c r="A41" s="37" t="s">
        <v>71</v>
      </c>
      <c r="B41" s="38">
        <v>6</v>
      </c>
    </row>
    <row r="42" spans="1:2" x14ac:dyDescent="0.25">
      <c r="A42" s="37" t="s">
        <v>72</v>
      </c>
      <c r="B42" s="38">
        <v>2</v>
      </c>
    </row>
    <row r="43" spans="1:2" x14ac:dyDescent="0.25">
      <c r="A43" s="37" t="s">
        <v>73</v>
      </c>
      <c r="B43" s="38">
        <v>5</v>
      </c>
    </row>
    <row r="44" spans="1:2" x14ac:dyDescent="0.25">
      <c r="A44" s="37" t="s">
        <v>248</v>
      </c>
      <c r="B44" s="38">
        <v>1</v>
      </c>
    </row>
    <row r="45" spans="1:2" x14ac:dyDescent="0.25">
      <c r="A45" s="37" t="s">
        <v>229</v>
      </c>
      <c r="B45" s="38">
        <v>2</v>
      </c>
    </row>
    <row r="46" spans="1:2" x14ac:dyDescent="0.25">
      <c r="A46" s="37" t="s">
        <v>75</v>
      </c>
      <c r="B46" s="38">
        <v>1</v>
      </c>
    </row>
    <row r="47" spans="1:2" x14ac:dyDescent="0.25">
      <c r="A47" s="37" t="s">
        <v>230</v>
      </c>
      <c r="B47" s="38">
        <v>1</v>
      </c>
    </row>
    <row r="48" spans="1:2" x14ac:dyDescent="0.25">
      <c r="A48" s="37" t="s">
        <v>231</v>
      </c>
      <c r="B48" s="38">
        <v>3</v>
      </c>
    </row>
    <row r="49" spans="1:2" x14ac:dyDescent="0.25">
      <c r="A49" s="37" t="s">
        <v>232</v>
      </c>
      <c r="B49" s="38">
        <v>8</v>
      </c>
    </row>
    <row r="50" spans="1:2" x14ac:dyDescent="0.25">
      <c r="A50" s="37" t="s">
        <v>233</v>
      </c>
      <c r="B50" s="38">
        <v>3</v>
      </c>
    </row>
    <row r="51" spans="1:2" x14ac:dyDescent="0.25">
      <c r="A51" s="37" t="s">
        <v>234</v>
      </c>
      <c r="B51" s="38">
        <v>90</v>
      </c>
    </row>
    <row r="52" spans="1:2" x14ac:dyDescent="0.25">
      <c r="A52" s="37" t="s">
        <v>78</v>
      </c>
      <c r="B52" s="38">
        <v>8</v>
      </c>
    </row>
    <row r="53" spans="1:2" x14ac:dyDescent="0.25">
      <c r="A53" s="37" t="s">
        <v>235</v>
      </c>
      <c r="B53" s="38">
        <v>16</v>
      </c>
    </row>
    <row r="54" spans="1:2" x14ac:dyDescent="0.25">
      <c r="A54" s="37" t="s">
        <v>79</v>
      </c>
      <c r="B54" s="38">
        <v>65</v>
      </c>
    </row>
    <row r="55" spans="1:2" x14ac:dyDescent="0.25">
      <c r="A55" s="37" t="s">
        <v>236</v>
      </c>
      <c r="B55" s="38">
        <v>1</v>
      </c>
    </row>
    <row r="56" spans="1:2" x14ac:dyDescent="0.25">
      <c r="A56" s="37" t="s">
        <v>237</v>
      </c>
      <c r="B56" s="38">
        <v>21</v>
      </c>
    </row>
    <row r="57" spans="1:2" x14ac:dyDescent="0.25">
      <c r="A57" s="37" t="s">
        <v>238</v>
      </c>
      <c r="B57" s="38">
        <v>20</v>
      </c>
    </row>
    <row r="58" spans="1:2" x14ac:dyDescent="0.25">
      <c r="A58" s="37" t="s">
        <v>83</v>
      </c>
      <c r="B58" s="38">
        <v>41</v>
      </c>
    </row>
    <row r="59" spans="1:2" x14ac:dyDescent="0.25">
      <c r="A59" s="37" t="s">
        <v>239</v>
      </c>
      <c r="B59" s="38">
        <v>4</v>
      </c>
    </row>
    <row r="60" spans="1:2" x14ac:dyDescent="0.25">
      <c r="A60" s="37" t="s">
        <v>85</v>
      </c>
      <c r="B60" s="38">
        <v>3</v>
      </c>
    </row>
    <row r="61" spans="1:2" x14ac:dyDescent="0.25">
      <c r="A61" s="37" t="s">
        <v>240</v>
      </c>
      <c r="B61" s="38">
        <v>18</v>
      </c>
    </row>
    <row r="62" spans="1:2" x14ac:dyDescent="0.25">
      <c r="A62" s="37" t="s">
        <v>241</v>
      </c>
      <c r="B62" s="38">
        <v>24</v>
      </c>
    </row>
    <row r="63" spans="1:2" x14ac:dyDescent="0.25">
      <c r="A63" s="37" t="s">
        <v>87</v>
      </c>
      <c r="B63" s="38">
        <v>8</v>
      </c>
    </row>
    <row r="64" spans="1:2" x14ac:dyDescent="0.25">
      <c r="A64" s="37" t="s">
        <v>242</v>
      </c>
      <c r="B64" s="38">
        <v>4</v>
      </c>
    </row>
    <row r="65" spans="1:2" x14ac:dyDescent="0.25">
      <c r="A65" s="37" t="s">
        <v>89</v>
      </c>
      <c r="B65" s="38">
        <v>39</v>
      </c>
    </row>
    <row r="66" spans="1:2" x14ac:dyDescent="0.25">
      <c r="A66" s="37" t="s">
        <v>90</v>
      </c>
      <c r="B66" s="38">
        <v>51</v>
      </c>
    </row>
    <row r="67" spans="1:2" x14ac:dyDescent="0.25">
      <c r="A67" s="37" t="s">
        <v>91</v>
      </c>
      <c r="B67" s="38">
        <v>5</v>
      </c>
    </row>
    <row r="68" spans="1:2" x14ac:dyDescent="0.25">
      <c r="A68" s="37" t="s">
        <v>94</v>
      </c>
      <c r="B68" s="38">
        <v>44</v>
      </c>
    </row>
    <row r="69" spans="1:2" x14ac:dyDescent="0.25">
      <c r="A69" s="37" t="s">
        <v>92</v>
      </c>
      <c r="B69" s="38">
        <v>2</v>
      </c>
    </row>
    <row r="70" spans="1:2" x14ac:dyDescent="0.25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 x14ac:dyDescent="0.25"/>
  <cols>
    <col min="1" max="1" width="81.42578125" customWidth="1"/>
    <col min="2" max="3" width="47.85546875" customWidth="1"/>
  </cols>
  <sheetData>
    <row r="1" spans="1:3" x14ac:dyDescent="0.25">
      <c r="A1" s="2" t="s">
        <v>2</v>
      </c>
      <c r="B1" s="37" t="s">
        <v>204</v>
      </c>
      <c r="C1" s="37" t="s">
        <v>204</v>
      </c>
    </row>
    <row r="2" spans="1:3" x14ac:dyDescent="0.25">
      <c r="A2" s="1" t="s">
        <v>3</v>
      </c>
      <c r="B2" s="37" t="s">
        <v>205</v>
      </c>
      <c r="C2" s="37" t="s">
        <v>205</v>
      </c>
    </row>
    <row r="3" spans="1:3" x14ac:dyDescent="0.25">
      <c r="A3" s="1" t="s">
        <v>4</v>
      </c>
      <c r="B3" s="37" t="s">
        <v>243</v>
      </c>
      <c r="C3" s="37" t="s">
        <v>243</v>
      </c>
    </row>
    <row r="4" spans="1:3" x14ac:dyDescent="0.25">
      <c r="A4" s="25" t="s">
        <v>5</v>
      </c>
      <c r="B4" s="37" t="s">
        <v>206</v>
      </c>
      <c r="C4" s="37" t="s">
        <v>206</v>
      </c>
    </row>
    <row r="5" spans="1:3" x14ac:dyDescent="0.25">
      <c r="A5" s="1" t="s">
        <v>6</v>
      </c>
      <c r="B5" s="37" t="s">
        <v>244</v>
      </c>
      <c r="C5" s="37" t="s">
        <v>207</v>
      </c>
    </row>
    <row r="6" spans="1:3" x14ac:dyDescent="0.25">
      <c r="A6" s="1" t="s">
        <v>7</v>
      </c>
    </row>
    <row r="7" spans="1:3" x14ac:dyDescent="0.25">
      <c r="A7" s="1" t="s">
        <v>8</v>
      </c>
      <c r="B7" s="37" t="s">
        <v>8</v>
      </c>
      <c r="C7" s="37" t="s">
        <v>8</v>
      </c>
    </row>
    <row r="8" spans="1:3" x14ac:dyDescent="0.25">
      <c r="A8" s="1" t="s">
        <v>9</v>
      </c>
      <c r="B8" s="37" t="s">
        <v>9</v>
      </c>
      <c r="C8" s="37" t="s">
        <v>9</v>
      </c>
    </row>
    <row r="9" spans="1:3" x14ac:dyDescent="0.25">
      <c r="A9" s="1" t="s">
        <v>10</v>
      </c>
      <c r="B9" s="37" t="s">
        <v>10</v>
      </c>
      <c r="C9" s="37" t="s">
        <v>10</v>
      </c>
    </row>
    <row r="10" spans="1:3" x14ac:dyDescent="0.25">
      <c r="A10" s="1" t="s">
        <v>11</v>
      </c>
      <c r="B10" s="37" t="s">
        <v>11</v>
      </c>
      <c r="C10" s="37" t="s">
        <v>11</v>
      </c>
    </row>
    <row r="11" spans="1:3" x14ac:dyDescent="0.25">
      <c r="A11" s="25" t="s">
        <v>12</v>
      </c>
    </row>
    <row r="12" spans="1:3" x14ac:dyDescent="0.25">
      <c r="A12" s="1" t="s">
        <v>13</v>
      </c>
    </row>
    <row r="13" spans="1:3" x14ac:dyDescent="0.25">
      <c r="A13" s="25" t="s">
        <v>14</v>
      </c>
      <c r="B13" s="37" t="s">
        <v>245</v>
      </c>
      <c r="C13" s="37" t="s">
        <v>208</v>
      </c>
    </row>
    <row r="14" spans="1:3" x14ac:dyDescent="0.25">
      <c r="A14" s="24" t="s">
        <v>15</v>
      </c>
      <c r="B14" s="37" t="s">
        <v>15</v>
      </c>
      <c r="C14" s="37" t="s">
        <v>15</v>
      </c>
    </row>
    <row r="15" spans="1:3" x14ac:dyDescent="0.25">
      <c r="A15" s="25" t="s">
        <v>16</v>
      </c>
      <c r="B15" s="40"/>
      <c r="C15" s="40"/>
    </row>
    <row r="16" spans="1:3" x14ac:dyDescent="0.25">
      <c r="A16" s="1" t="s">
        <v>17</v>
      </c>
      <c r="B16" s="39"/>
      <c r="C16" s="39"/>
    </row>
    <row r="17" spans="1:3" x14ac:dyDescent="0.25">
      <c r="A17" s="25" t="s">
        <v>18</v>
      </c>
      <c r="B17" s="37" t="s">
        <v>215</v>
      </c>
      <c r="C17" s="37" t="s">
        <v>215</v>
      </c>
    </row>
    <row r="18" spans="1:3" x14ac:dyDescent="0.25">
      <c r="A18" s="25" t="s">
        <v>19</v>
      </c>
      <c r="B18" s="37" t="s">
        <v>248</v>
      </c>
      <c r="C18" s="37" t="s">
        <v>248</v>
      </c>
    </row>
    <row r="19" spans="1:3" x14ac:dyDescent="0.25">
      <c r="A19" s="25" t="s">
        <v>20</v>
      </c>
      <c r="B19" s="40"/>
      <c r="C19" s="40"/>
    </row>
    <row r="20" spans="1:3" ht="16.5" thickBot="1" x14ac:dyDescent="0.3">
      <c r="A20" s="10" t="s">
        <v>307</v>
      </c>
      <c r="B20" s="37" t="s">
        <v>227</v>
      </c>
      <c r="C20" s="37" t="s">
        <v>227</v>
      </c>
    </row>
    <row r="21" spans="1:3" x14ac:dyDescent="0.25">
      <c r="A21" s="1" t="s">
        <v>22</v>
      </c>
      <c r="B21" s="39"/>
      <c r="C21" s="39"/>
    </row>
    <row r="22" spans="1:3" x14ac:dyDescent="0.25">
      <c r="A22" s="1" t="s">
        <v>23</v>
      </c>
      <c r="B22" s="37" t="s">
        <v>209</v>
      </c>
      <c r="C22" s="37" t="s">
        <v>209</v>
      </c>
    </row>
    <row r="23" spans="1:3" x14ac:dyDescent="0.25">
      <c r="A23" s="25" t="s">
        <v>24</v>
      </c>
      <c r="B23" s="40"/>
      <c r="C23" s="40"/>
    </row>
    <row r="24" spans="1:3" x14ac:dyDescent="0.25">
      <c r="A24" s="1" t="s">
        <v>25</v>
      </c>
      <c r="B24" s="37" t="s">
        <v>210</v>
      </c>
      <c r="C24" s="37" t="s">
        <v>210</v>
      </c>
    </row>
    <row r="25" spans="1:3" x14ac:dyDescent="0.25">
      <c r="A25" s="1" t="s">
        <v>26</v>
      </c>
      <c r="B25" s="37" t="s">
        <v>246</v>
      </c>
      <c r="C25" s="37" t="s">
        <v>246</v>
      </c>
    </row>
    <row r="26" spans="1:3" x14ac:dyDescent="0.25">
      <c r="A26" s="1" t="s">
        <v>27</v>
      </c>
      <c r="B26" s="37" t="s">
        <v>211</v>
      </c>
      <c r="C26" s="37" t="s">
        <v>211</v>
      </c>
    </row>
    <row r="27" spans="1:3" x14ac:dyDescent="0.25">
      <c r="A27" s="25" t="s">
        <v>28</v>
      </c>
      <c r="B27" s="37" t="s">
        <v>212</v>
      </c>
      <c r="C27" s="37" t="s">
        <v>212</v>
      </c>
    </row>
    <row r="28" spans="1:3" x14ac:dyDescent="0.25">
      <c r="A28" s="25" t="s">
        <v>29</v>
      </c>
      <c r="B28" s="37" t="s">
        <v>216</v>
      </c>
      <c r="C28" s="37" t="s">
        <v>216</v>
      </c>
    </row>
    <row r="29" spans="1:3" x14ac:dyDescent="0.25">
      <c r="A29" s="1" t="s">
        <v>30</v>
      </c>
      <c r="B29" s="39"/>
      <c r="C29" s="39"/>
    </row>
    <row r="30" spans="1:3" x14ac:dyDescent="0.25">
      <c r="A30" s="1" t="s">
        <v>31</v>
      </c>
      <c r="B30" s="39"/>
      <c r="C30" s="39"/>
    </row>
    <row r="31" spans="1:3" x14ac:dyDescent="0.25">
      <c r="A31" s="1" t="s">
        <v>32</v>
      </c>
      <c r="B31" s="37" t="s">
        <v>221</v>
      </c>
      <c r="C31" s="37" t="s">
        <v>221</v>
      </c>
    </row>
    <row r="32" spans="1:3" x14ac:dyDescent="0.25">
      <c r="A32" s="25" t="s">
        <v>33</v>
      </c>
      <c r="B32" s="40"/>
      <c r="C32" s="40"/>
    </row>
    <row r="33" spans="1:3" x14ac:dyDescent="0.25">
      <c r="A33" s="1" t="s">
        <v>34</v>
      </c>
      <c r="B33" s="37" t="s">
        <v>223</v>
      </c>
      <c r="C33" s="37" t="s">
        <v>223</v>
      </c>
    </row>
    <row r="34" spans="1:3" x14ac:dyDescent="0.25">
      <c r="A34" s="25" t="s">
        <v>35</v>
      </c>
      <c r="B34" s="37" t="s">
        <v>224</v>
      </c>
      <c r="C34" s="37" t="s">
        <v>224</v>
      </c>
    </row>
    <row r="35" spans="1:3" ht="16.5" thickBot="1" x14ac:dyDescent="0.3">
      <c r="A35" s="9" t="s">
        <v>315</v>
      </c>
      <c r="B35" s="37" t="s">
        <v>229</v>
      </c>
      <c r="C35" s="37" t="s">
        <v>229</v>
      </c>
    </row>
    <row r="36" spans="1:3" x14ac:dyDescent="0.25">
      <c r="A36" s="25" t="s">
        <v>37</v>
      </c>
      <c r="B36" s="37" t="s">
        <v>232</v>
      </c>
      <c r="C36" s="37" t="s">
        <v>232</v>
      </c>
    </row>
    <row r="37" spans="1:3" x14ac:dyDescent="0.25">
      <c r="A37" s="1" t="s">
        <v>38</v>
      </c>
      <c r="B37" s="37" t="s">
        <v>233</v>
      </c>
      <c r="C37" s="37" t="s">
        <v>233</v>
      </c>
    </row>
    <row r="38" spans="1:3" x14ac:dyDescent="0.25">
      <c r="A38" s="25" t="s">
        <v>39</v>
      </c>
      <c r="B38" s="37" t="s">
        <v>235</v>
      </c>
      <c r="C38" s="37" t="s">
        <v>235</v>
      </c>
    </row>
    <row r="39" spans="1:3" x14ac:dyDescent="0.25">
      <c r="A39" s="25" t="s">
        <v>40</v>
      </c>
      <c r="B39" s="37" t="s">
        <v>236</v>
      </c>
      <c r="C39" s="37" t="s">
        <v>236</v>
      </c>
    </row>
    <row r="40" spans="1:3" x14ac:dyDescent="0.25">
      <c r="A40" s="1" t="s">
        <v>41</v>
      </c>
      <c r="B40" s="37" t="s">
        <v>240</v>
      </c>
      <c r="C40" s="37" t="s">
        <v>240</v>
      </c>
    </row>
    <row r="41" spans="1:3" x14ac:dyDescent="0.25">
      <c r="A41" s="1" t="s">
        <v>42</v>
      </c>
      <c r="B41" s="37" t="s">
        <v>241</v>
      </c>
      <c r="C41" s="37" t="s">
        <v>241</v>
      </c>
    </row>
    <row r="42" spans="1:3" x14ac:dyDescent="0.25">
      <c r="A42" s="1" t="s">
        <v>43</v>
      </c>
      <c r="B42" s="39"/>
      <c r="C42" s="39"/>
    </row>
    <row r="43" spans="1:3" x14ac:dyDescent="0.25">
      <c r="A43" s="25" t="s">
        <v>44</v>
      </c>
      <c r="B43" s="40"/>
      <c r="C43" s="40"/>
    </row>
    <row r="44" spans="1:3" x14ac:dyDescent="0.25">
      <c r="A44" s="25" t="s">
        <v>45</v>
      </c>
      <c r="B44" s="40"/>
      <c r="C44" s="40"/>
    </row>
    <row r="45" spans="1:3" x14ac:dyDescent="0.25">
      <c r="A45" s="25" t="s">
        <v>46</v>
      </c>
      <c r="B45" s="37" t="s">
        <v>46</v>
      </c>
      <c r="C45" s="37" t="s">
        <v>46</v>
      </c>
    </row>
    <row r="46" spans="1:3" x14ac:dyDescent="0.25">
      <c r="A46" s="25" t="s">
        <v>47</v>
      </c>
      <c r="B46" s="37" t="s">
        <v>47</v>
      </c>
      <c r="C46" s="37" t="s">
        <v>47</v>
      </c>
    </row>
    <row r="47" spans="1:3" x14ac:dyDescent="0.25">
      <c r="A47" s="1" t="s">
        <v>48</v>
      </c>
      <c r="B47" s="37" t="s">
        <v>48</v>
      </c>
      <c r="C47" s="37" t="s">
        <v>48</v>
      </c>
    </row>
    <row r="48" spans="1:3" x14ac:dyDescent="0.25">
      <c r="A48" s="25" t="s">
        <v>49</v>
      </c>
      <c r="B48" s="37" t="s">
        <v>222</v>
      </c>
      <c r="C48" s="37" t="s">
        <v>222</v>
      </c>
    </row>
    <row r="49" spans="1:3" x14ac:dyDescent="0.25">
      <c r="A49" s="1" t="s">
        <v>50</v>
      </c>
      <c r="B49" s="39"/>
      <c r="C49" s="39"/>
    </row>
    <row r="50" spans="1:3" x14ac:dyDescent="0.25">
      <c r="A50" s="1" t="s">
        <v>51</v>
      </c>
      <c r="B50" s="39"/>
      <c r="C50" s="39"/>
    </row>
    <row r="51" spans="1:3" x14ac:dyDescent="0.25">
      <c r="A51" s="25" t="s">
        <v>52</v>
      </c>
      <c r="B51" s="37" t="s">
        <v>52</v>
      </c>
      <c r="C51" s="37" t="s">
        <v>52</v>
      </c>
    </row>
    <row r="52" spans="1:3" ht="16.5" thickBot="1" x14ac:dyDescent="0.3">
      <c r="A52" s="10" t="s">
        <v>226</v>
      </c>
      <c r="B52" s="37" t="s">
        <v>226</v>
      </c>
      <c r="C52" s="37" t="s">
        <v>226</v>
      </c>
    </row>
    <row r="53" spans="1:3" x14ac:dyDescent="0.25">
      <c r="A53" s="1" t="s">
        <v>54</v>
      </c>
      <c r="B53" s="37" t="s">
        <v>54</v>
      </c>
      <c r="C53" s="37" t="s">
        <v>54</v>
      </c>
    </row>
    <row r="54" spans="1:3" x14ac:dyDescent="0.25">
      <c r="A54" s="25" t="s">
        <v>55</v>
      </c>
      <c r="B54" s="37" t="s">
        <v>55</v>
      </c>
      <c r="C54" s="37" t="s">
        <v>55</v>
      </c>
    </row>
    <row r="55" spans="1:3" x14ac:dyDescent="0.25">
      <c r="A55" s="25" t="s">
        <v>56</v>
      </c>
      <c r="B55" s="40"/>
      <c r="C55" s="40"/>
    </row>
    <row r="56" spans="1:3" x14ac:dyDescent="0.25">
      <c r="A56" s="25" t="s">
        <v>57</v>
      </c>
      <c r="B56" s="40"/>
      <c r="C56" s="40"/>
    </row>
    <row r="57" spans="1:3" x14ac:dyDescent="0.25">
      <c r="A57" s="25" t="s">
        <v>58</v>
      </c>
      <c r="B57" s="37" t="s">
        <v>213</v>
      </c>
      <c r="C57" s="37" t="s">
        <v>213</v>
      </c>
    </row>
    <row r="58" spans="1:3" x14ac:dyDescent="0.25">
      <c r="A58" s="25" t="s">
        <v>59</v>
      </c>
      <c r="B58" s="37" t="s">
        <v>214</v>
      </c>
      <c r="C58" s="37" t="s">
        <v>214</v>
      </c>
    </row>
    <row r="59" spans="1:3" ht="16.5" thickBot="1" x14ac:dyDescent="0.3">
      <c r="A59" s="9" t="s">
        <v>281</v>
      </c>
      <c r="B59" s="37" t="s">
        <v>217</v>
      </c>
      <c r="C59" s="37" t="s">
        <v>217</v>
      </c>
    </row>
    <row r="60" spans="1:3" x14ac:dyDescent="0.25">
      <c r="A60" s="1" t="s">
        <v>61</v>
      </c>
      <c r="B60" s="37" t="s">
        <v>218</v>
      </c>
      <c r="C60" s="37" t="s">
        <v>218</v>
      </c>
    </row>
    <row r="61" spans="1:3" x14ac:dyDescent="0.25">
      <c r="A61" s="25" t="s">
        <v>62</v>
      </c>
      <c r="B61" s="37" t="s">
        <v>247</v>
      </c>
      <c r="C61" s="37" t="s">
        <v>247</v>
      </c>
    </row>
    <row r="62" spans="1:3" x14ac:dyDescent="0.25">
      <c r="A62" s="25" t="s">
        <v>63</v>
      </c>
      <c r="B62" s="37" t="s">
        <v>231</v>
      </c>
      <c r="C62" s="37" t="s">
        <v>231</v>
      </c>
    </row>
    <row r="63" spans="1:3" x14ac:dyDescent="0.25">
      <c r="A63" s="25" t="s">
        <v>64</v>
      </c>
      <c r="B63" s="40"/>
      <c r="C63" s="40"/>
    </row>
    <row r="64" spans="1:3" x14ac:dyDescent="0.25">
      <c r="A64" s="1" t="s">
        <v>65</v>
      </c>
      <c r="B64" s="37" t="s">
        <v>219</v>
      </c>
      <c r="C64" s="37" t="s">
        <v>219</v>
      </c>
    </row>
    <row r="65" spans="1:3" ht="16.5" thickBot="1" x14ac:dyDescent="0.3">
      <c r="A65" s="9" t="s">
        <v>290</v>
      </c>
      <c r="B65" s="37" t="s">
        <v>220</v>
      </c>
      <c r="C65" s="37" t="s">
        <v>220</v>
      </c>
    </row>
    <row r="66" spans="1:3" x14ac:dyDescent="0.25">
      <c r="A66" s="25" t="s">
        <v>67</v>
      </c>
      <c r="B66" s="37" t="s">
        <v>67</v>
      </c>
      <c r="C66" s="37" t="s">
        <v>67</v>
      </c>
    </row>
    <row r="67" spans="1:3" x14ac:dyDescent="0.25">
      <c r="A67" s="25" t="s">
        <v>68</v>
      </c>
      <c r="B67" s="37" t="s">
        <v>225</v>
      </c>
      <c r="C67" s="37" t="s">
        <v>225</v>
      </c>
    </row>
    <row r="68" spans="1:3" x14ac:dyDescent="0.25">
      <c r="A68" s="25" t="s">
        <v>69</v>
      </c>
      <c r="B68" s="40"/>
      <c r="C68" s="40"/>
    </row>
    <row r="69" spans="1:3" x14ac:dyDescent="0.25">
      <c r="A69" s="25" t="s">
        <v>70</v>
      </c>
      <c r="B69" s="37" t="s">
        <v>228</v>
      </c>
      <c r="C69" s="37" t="s">
        <v>228</v>
      </c>
    </row>
    <row r="70" spans="1:3" x14ac:dyDescent="0.25">
      <c r="A70" s="25" t="s">
        <v>71</v>
      </c>
      <c r="B70" s="37" t="s">
        <v>71</v>
      </c>
      <c r="C70" s="37" t="s">
        <v>71</v>
      </c>
    </row>
    <row r="71" spans="1:3" x14ac:dyDescent="0.25">
      <c r="A71" s="25" t="s">
        <v>72</v>
      </c>
      <c r="B71" s="37" t="s">
        <v>72</v>
      </c>
      <c r="C71" s="37" t="s">
        <v>72</v>
      </c>
    </row>
    <row r="72" spans="1:3" x14ac:dyDescent="0.25">
      <c r="A72" s="25" t="s">
        <v>73</v>
      </c>
      <c r="B72" s="37" t="s">
        <v>73</v>
      </c>
      <c r="C72" s="37" t="s">
        <v>73</v>
      </c>
    </row>
    <row r="73" spans="1:3" x14ac:dyDescent="0.25">
      <c r="A73" s="25" t="s">
        <v>74</v>
      </c>
      <c r="B73" s="40"/>
      <c r="C73" s="40"/>
    </row>
    <row r="74" spans="1:3" x14ac:dyDescent="0.25">
      <c r="A74" s="1" t="s">
        <v>75</v>
      </c>
      <c r="B74" s="37" t="s">
        <v>75</v>
      </c>
      <c r="C74" s="37" t="s">
        <v>75</v>
      </c>
    </row>
    <row r="75" spans="1:3" x14ac:dyDescent="0.25">
      <c r="A75" s="1" t="s">
        <v>76</v>
      </c>
      <c r="B75" s="37" t="s">
        <v>230</v>
      </c>
      <c r="C75" s="37" t="s">
        <v>230</v>
      </c>
    </row>
    <row r="76" spans="1:3" x14ac:dyDescent="0.25">
      <c r="A76" s="25" t="s">
        <v>77</v>
      </c>
      <c r="B76" s="37" t="s">
        <v>234</v>
      </c>
      <c r="C76" s="37" t="s">
        <v>234</v>
      </c>
    </row>
    <row r="77" spans="1:3" x14ac:dyDescent="0.25">
      <c r="A77" s="25" t="s">
        <v>78</v>
      </c>
      <c r="B77" s="37" t="s">
        <v>78</v>
      </c>
      <c r="C77" s="37" t="s">
        <v>78</v>
      </c>
    </row>
    <row r="78" spans="1:3" x14ac:dyDescent="0.25">
      <c r="A78" s="25" t="s">
        <v>79</v>
      </c>
      <c r="B78" s="37" t="s">
        <v>79</v>
      </c>
      <c r="C78" s="37" t="s">
        <v>79</v>
      </c>
    </row>
    <row r="79" spans="1:3" x14ac:dyDescent="0.25">
      <c r="A79" s="25" t="s">
        <v>80</v>
      </c>
      <c r="B79" s="37" t="s">
        <v>237</v>
      </c>
      <c r="C79" s="37" t="s">
        <v>237</v>
      </c>
    </row>
    <row r="80" spans="1:3" x14ac:dyDescent="0.25">
      <c r="A80" s="25" t="s">
        <v>81</v>
      </c>
      <c r="B80" s="37" t="s">
        <v>238</v>
      </c>
      <c r="C80" s="37" t="s">
        <v>238</v>
      </c>
    </row>
    <row r="81" spans="1:3" x14ac:dyDescent="0.25">
      <c r="A81" s="25" t="s">
        <v>82</v>
      </c>
      <c r="B81" s="40"/>
      <c r="C81" s="40"/>
    </row>
    <row r="82" spans="1:3" x14ac:dyDescent="0.25">
      <c r="A82" s="25" t="s">
        <v>83</v>
      </c>
      <c r="B82" s="37" t="s">
        <v>83</v>
      </c>
      <c r="C82" s="37" t="s">
        <v>83</v>
      </c>
    </row>
    <row r="83" spans="1:3" x14ac:dyDescent="0.25">
      <c r="A83" s="25" t="s">
        <v>239</v>
      </c>
      <c r="B83" s="37" t="s">
        <v>239</v>
      </c>
      <c r="C83" s="37" t="s">
        <v>239</v>
      </c>
    </row>
    <row r="84" spans="1:3" x14ac:dyDescent="0.25">
      <c r="A84" s="1" t="s">
        <v>85</v>
      </c>
      <c r="B84" s="37" t="s">
        <v>85</v>
      </c>
      <c r="C84" s="37" t="s">
        <v>85</v>
      </c>
    </row>
    <row r="85" spans="1:3" x14ac:dyDescent="0.25">
      <c r="A85" s="25" t="s">
        <v>86</v>
      </c>
      <c r="B85" s="40"/>
      <c r="C85" s="40"/>
    </row>
    <row r="86" spans="1:3" x14ac:dyDescent="0.25">
      <c r="A86" s="25" t="s">
        <v>87</v>
      </c>
      <c r="B86" s="37" t="s">
        <v>87</v>
      </c>
      <c r="C86" s="37" t="s">
        <v>87</v>
      </c>
    </row>
    <row r="87" spans="1:3" x14ac:dyDescent="0.25">
      <c r="A87" s="25" t="s">
        <v>242</v>
      </c>
      <c r="B87" s="37" t="s">
        <v>242</v>
      </c>
      <c r="C87" s="37" t="s">
        <v>242</v>
      </c>
    </row>
    <row r="88" spans="1:3" x14ac:dyDescent="0.25">
      <c r="A88" s="1" t="s">
        <v>89</v>
      </c>
      <c r="B88" s="37" t="s">
        <v>89</v>
      </c>
      <c r="C88" s="37" t="s">
        <v>89</v>
      </c>
    </row>
    <row r="89" spans="1:3" x14ac:dyDescent="0.25">
      <c r="A89" s="25" t="s">
        <v>90</v>
      </c>
      <c r="B89" s="37" t="s">
        <v>90</v>
      </c>
      <c r="C89" s="37" t="s">
        <v>90</v>
      </c>
    </row>
    <row r="90" spans="1:3" x14ac:dyDescent="0.25">
      <c r="A90" s="1" t="s">
        <v>91</v>
      </c>
      <c r="B90" s="37" t="s">
        <v>91</v>
      </c>
      <c r="C90" s="37" t="s">
        <v>91</v>
      </c>
    </row>
    <row r="91" spans="1:3" x14ac:dyDescent="0.25">
      <c r="A91" s="25" t="s">
        <v>92</v>
      </c>
      <c r="B91" s="37" t="s">
        <v>92</v>
      </c>
      <c r="C91" s="37" t="s">
        <v>92</v>
      </c>
    </row>
    <row r="92" spans="1:3" x14ac:dyDescent="0.25">
      <c r="A92" s="25" t="s">
        <v>93</v>
      </c>
      <c r="B92" s="40"/>
      <c r="C92" s="40"/>
    </row>
    <row r="93" spans="1:3" x14ac:dyDescent="0.25">
      <c r="A93" s="1" t="s">
        <v>94</v>
      </c>
      <c r="B93" s="37" t="s">
        <v>94</v>
      </c>
      <c r="C93" s="37" t="s">
        <v>94</v>
      </c>
    </row>
    <row r="94" spans="1:3" ht="15.75" thickBot="1" x14ac:dyDescent="0.3">
      <c r="A94" s="26" t="s">
        <v>95</v>
      </c>
      <c r="B94" s="37" t="s">
        <v>95</v>
      </c>
      <c r="C94" s="37" t="s">
        <v>95</v>
      </c>
    </row>
    <row r="97" spans="2:3" x14ac:dyDescent="0.25">
      <c r="B97" t="s">
        <v>517</v>
      </c>
      <c r="C97" t="s">
        <v>516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 x14ac:dyDescent="0.2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 x14ac:dyDescent="0.2">
      <c r="A1" s="3" t="s">
        <v>515</v>
      </c>
      <c r="B1" s="3" t="s">
        <v>204</v>
      </c>
      <c r="C1" s="3" t="s">
        <v>205</v>
      </c>
      <c r="D1" s="3" t="s">
        <v>206</v>
      </c>
      <c r="E1" s="3" t="s">
        <v>207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208</v>
      </c>
      <c r="K1" s="3" t="s">
        <v>209</v>
      </c>
      <c r="L1" s="3" t="s">
        <v>15</v>
      </c>
      <c r="M1" s="3" t="s">
        <v>210</v>
      </c>
      <c r="N1" s="3" t="s">
        <v>211</v>
      </c>
      <c r="O1" s="3" t="s">
        <v>212</v>
      </c>
      <c r="P1" s="3" t="s">
        <v>213</v>
      </c>
      <c r="Q1" s="3" t="s">
        <v>214</v>
      </c>
      <c r="R1" s="3" t="s">
        <v>215</v>
      </c>
      <c r="S1" s="3" t="s">
        <v>216</v>
      </c>
      <c r="T1" s="3" t="s">
        <v>217</v>
      </c>
      <c r="U1" s="3" t="s">
        <v>218</v>
      </c>
      <c r="V1" s="3" t="s">
        <v>219</v>
      </c>
      <c r="W1" s="3" t="s">
        <v>46</v>
      </c>
      <c r="X1" s="3" t="s">
        <v>220</v>
      </c>
      <c r="Y1" s="3" t="s">
        <v>47</v>
      </c>
      <c r="Z1" s="3" t="s">
        <v>48</v>
      </c>
      <c r="AA1" s="3" t="s">
        <v>67</v>
      </c>
      <c r="AB1" s="3" t="s">
        <v>221</v>
      </c>
      <c r="AC1" s="3" t="s">
        <v>222</v>
      </c>
      <c r="AD1" s="3" t="s">
        <v>52</v>
      </c>
      <c r="AE1" s="3" t="s">
        <v>223</v>
      </c>
      <c r="AF1" s="3" t="s">
        <v>224</v>
      </c>
      <c r="AG1" s="3" t="s">
        <v>225</v>
      </c>
      <c r="AH1" s="3" t="s">
        <v>226</v>
      </c>
      <c r="AI1" s="3" t="s">
        <v>54</v>
      </c>
      <c r="AJ1" s="3" t="s">
        <v>227</v>
      </c>
      <c r="AK1" s="3" t="s">
        <v>55</v>
      </c>
      <c r="AL1" s="3" t="s">
        <v>228</v>
      </c>
      <c r="AM1" s="3" t="s">
        <v>71</v>
      </c>
      <c r="AN1" s="3" t="s">
        <v>72</v>
      </c>
      <c r="AO1" s="3" t="s">
        <v>73</v>
      </c>
      <c r="AP1" s="3" t="s">
        <v>229</v>
      </c>
      <c r="AQ1" s="3" t="s">
        <v>75</v>
      </c>
      <c r="AR1" s="3" t="s">
        <v>230</v>
      </c>
      <c r="AS1" s="3" t="s">
        <v>231</v>
      </c>
      <c r="AT1" s="3" t="s">
        <v>232</v>
      </c>
      <c r="AU1" s="3" t="s">
        <v>233</v>
      </c>
      <c r="AV1" s="3" t="s">
        <v>234</v>
      </c>
      <c r="AW1" s="3" t="s">
        <v>78</v>
      </c>
      <c r="AX1" s="3" t="s">
        <v>235</v>
      </c>
      <c r="AY1" s="3" t="s">
        <v>79</v>
      </c>
      <c r="AZ1" s="3" t="s">
        <v>236</v>
      </c>
      <c r="BA1" s="3" t="s">
        <v>237</v>
      </c>
      <c r="BB1" s="3" t="s">
        <v>238</v>
      </c>
      <c r="BC1" s="3" t="s">
        <v>83</v>
      </c>
      <c r="BD1" s="3" t="s">
        <v>239</v>
      </c>
      <c r="BE1" s="3" t="s">
        <v>85</v>
      </c>
      <c r="BF1" s="3" t="s">
        <v>240</v>
      </c>
      <c r="BG1" s="3" t="s">
        <v>241</v>
      </c>
      <c r="BH1" s="3" t="s">
        <v>87</v>
      </c>
      <c r="BI1" s="3" t="s">
        <v>242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 x14ac:dyDescent="0.2">
      <c r="A2" s="5" t="s">
        <v>203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 x14ac:dyDescent="0.2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 x14ac:dyDescent="0.3">
      <c r="A1" s="11" t="s">
        <v>349</v>
      </c>
      <c r="B1" s="12" t="s">
        <v>350</v>
      </c>
      <c r="C1" s="12" t="s">
        <v>351</v>
      </c>
      <c r="D1" s="12" t="s">
        <v>352</v>
      </c>
      <c r="E1" s="12" t="s">
        <v>353</v>
      </c>
    </row>
    <row r="2" spans="1:7" ht="15.75" thickBot="1" x14ac:dyDescent="0.3">
      <c r="A2" s="13" t="s">
        <v>355</v>
      </c>
      <c r="B2" s="15" t="s">
        <v>2</v>
      </c>
      <c r="C2" s="15" t="s">
        <v>253</v>
      </c>
      <c r="D2" s="14">
        <v>13.3</v>
      </c>
      <c r="E2" s="14" t="s">
        <v>254</v>
      </c>
      <c r="F2">
        <f>IF(MATCH(G2,B:B,0),1,2)</f>
        <v>1</v>
      </c>
      <c r="G2" s="41" t="s">
        <v>2</v>
      </c>
    </row>
    <row r="3" spans="1:7" ht="15.75" thickBot="1" x14ac:dyDescent="0.3">
      <c r="A3" s="13" t="s">
        <v>356</v>
      </c>
      <c r="B3" s="15" t="s">
        <v>3</v>
      </c>
      <c r="C3" s="15" t="s">
        <v>255</v>
      </c>
      <c r="D3" s="14">
        <v>56.3</v>
      </c>
      <c r="E3" s="14" t="s">
        <v>254</v>
      </c>
      <c r="F3">
        <f t="shared" ref="F3:F66" si="0">IF(MATCH(G3,B:B,0),1,2)</f>
        <v>1</v>
      </c>
      <c r="G3" s="42" t="s">
        <v>3</v>
      </c>
    </row>
    <row r="4" spans="1:7" ht="15.75" thickBot="1" x14ac:dyDescent="0.3">
      <c r="A4" s="13" t="s">
        <v>358</v>
      </c>
      <c r="B4" s="15" t="s">
        <v>4</v>
      </c>
      <c r="C4" s="15" t="s">
        <v>357</v>
      </c>
      <c r="D4" s="14" t="s">
        <v>477</v>
      </c>
      <c r="E4" s="14"/>
      <c r="F4">
        <f t="shared" si="0"/>
        <v>1</v>
      </c>
      <c r="G4" s="42" t="s">
        <v>4</v>
      </c>
    </row>
    <row r="5" spans="1:7" ht="15.75" thickBot="1" x14ac:dyDescent="0.3">
      <c r="A5" s="13" t="s">
        <v>359</v>
      </c>
      <c r="B5" s="15" t="s">
        <v>5</v>
      </c>
      <c r="C5" s="15" t="s">
        <v>257</v>
      </c>
      <c r="D5" s="14">
        <v>21.4</v>
      </c>
      <c r="E5" s="14" t="s">
        <v>254</v>
      </c>
      <c r="F5">
        <f t="shared" si="0"/>
        <v>1</v>
      </c>
      <c r="G5" s="43" t="s">
        <v>5</v>
      </c>
    </row>
    <row r="6" spans="1:7" ht="15.75" thickBot="1" x14ac:dyDescent="0.3">
      <c r="A6" s="13" t="s">
        <v>360</v>
      </c>
      <c r="B6" s="15" t="s">
        <v>6</v>
      </c>
      <c r="C6" s="15" t="s">
        <v>258</v>
      </c>
      <c r="D6" s="14">
        <v>42.9</v>
      </c>
      <c r="E6" s="14" t="s">
        <v>254</v>
      </c>
      <c r="F6">
        <f t="shared" si="0"/>
        <v>1</v>
      </c>
      <c r="G6" s="42" t="s">
        <v>6</v>
      </c>
    </row>
    <row r="7" spans="1:7" ht="15.75" thickBot="1" x14ac:dyDescent="0.3">
      <c r="A7" s="13" t="s">
        <v>363</v>
      </c>
      <c r="B7" s="15" t="s">
        <v>7</v>
      </c>
      <c r="C7" s="15" t="s">
        <v>361</v>
      </c>
      <c r="D7" s="14" t="s">
        <v>477</v>
      </c>
      <c r="E7" s="14"/>
      <c r="F7">
        <f t="shared" si="0"/>
        <v>1</v>
      </c>
      <c r="G7" s="42" t="s">
        <v>7</v>
      </c>
    </row>
    <row r="8" spans="1:7" ht="15.75" thickBot="1" x14ac:dyDescent="0.3">
      <c r="A8" s="13" t="s">
        <v>364</v>
      </c>
      <c r="B8" s="15" t="s">
        <v>8</v>
      </c>
      <c r="C8" s="15" t="s">
        <v>259</v>
      </c>
      <c r="D8" s="14">
        <v>0</v>
      </c>
      <c r="E8" s="14" t="s">
        <v>254</v>
      </c>
      <c r="F8">
        <f t="shared" si="0"/>
        <v>1</v>
      </c>
      <c r="G8" s="42" t="s">
        <v>8</v>
      </c>
    </row>
    <row r="9" spans="1:7" ht="15.75" thickBot="1" x14ac:dyDescent="0.3">
      <c r="A9" s="13" t="s">
        <v>366</v>
      </c>
      <c r="B9" s="15" t="s">
        <v>12</v>
      </c>
      <c r="C9" s="15" t="s">
        <v>365</v>
      </c>
      <c r="D9" s="14" t="s">
        <v>477</v>
      </c>
      <c r="E9" s="14"/>
      <c r="F9">
        <f t="shared" si="0"/>
        <v>1</v>
      </c>
      <c r="G9" s="42" t="s">
        <v>9</v>
      </c>
    </row>
    <row r="10" spans="1:7" ht="15.75" thickBot="1" x14ac:dyDescent="0.3">
      <c r="A10" s="13" t="s">
        <v>368</v>
      </c>
      <c r="B10" s="15" t="s">
        <v>13</v>
      </c>
      <c r="C10" s="15" t="s">
        <v>367</v>
      </c>
      <c r="D10" s="14" t="s">
        <v>477</v>
      </c>
      <c r="E10" s="14"/>
      <c r="F10">
        <f t="shared" si="0"/>
        <v>1</v>
      </c>
      <c r="G10" s="42" t="s">
        <v>10</v>
      </c>
    </row>
    <row r="11" spans="1:7" ht="15.75" thickBot="1" x14ac:dyDescent="0.3">
      <c r="A11" s="13" t="s">
        <v>369</v>
      </c>
      <c r="B11" s="15" t="s">
        <v>14</v>
      </c>
      <c r="C11" s="15" t="s">
        <v>263</v>
      </c>
      <c r="D11" s="14">
        <v>100</v>
      </c>
      <c r="E11" s="14" t="s">
        <v>254</v>
      </c>
      <c r="F11">
        <f t="shared" si="0"/>
        <v>1</v>
      </c>
      <c r="G11" s="42" t="s">
        <v>11</v>
      </c>
    </row>
    <row r="12" spans="1:7" ht="15.75" thickBot="1" x14ac:dyDescent="0.3">
      <c r="A12" s="13" t="s">
        <v>371</v>
      </c>
      <c r="B12" s="15" t="s">
        <v>22</v>
      </c>
      <c r="C12" s="15" t="s">
        <v>370</v>
      </c>
      <c r="D12" s="14" t="s">
        <v>477</v>
      </c>
      <c r="E12" s="14"/>
      <c r="F12">
        <f t="shared" si="0"/>
        <v>1</v>
      </c>
      <c r="G12" s="43" t="s">
        <v>12</v>
      </c>
    </row>
    <row r="13" spans="1:7" ht="15.75" thickBot="1" x14ac:dyDescent="0.3">
      <c r="A13" s="13" t="s">
        <v>373</v>
      </c>
      <c r="B13" s="15" t="s">
        <v>24</v>
      </c>
      <c r="C13" s="15" t="s">
        <v>372</v>
      </c>
      <c r="D13" s="14" t="s">
        <v>477</v>
      </c>
      <c r="E13" s="14"/>
      <c r="F13">
        <f t="shared" si="0"/>
        <v>1</v>
      </c>
      <c r="G13" s="42" t="s">
        <v>13</v>
      </c>
    </row>
    <row r="14" spans="1:7" ht="15.75" thickBot="1" x14ac:dyDescent="0.3">
      <c r="A14" s="13" t="s">
        <v>374</v>
      </c>
      <c r="B14" s="15" t="s">
        <v>23</v>
      </c>
      <c r="C14" s="15" t="s">
        <v>265</v>
      </c>
      <c r="D14" s="14">
        <v>100</v>
      </c>
      <c r="E14" s="14" t="s">
        <v>254</v>
      </c>
      <c r="F14">
        <f t="shared" si="0"/>
        <v>1</v>
      </c>
      <c r="G14" s="43" t="s">
        <v>14</v>
      </c>
    </row>
    <row r="15" spans="1:7" ht="15.75" thickBot="1" x14ac:dyDescent="0.3">
      <c r="A15" s="13" t="s">
        <v>375</v>
      </c>
      <c r="B15" s="15" t="s">
        <v>15</v>
      </c>
      <c r="C15" s="15" t="s">
        <v>266</v>
      </c>
      <c r="D15" s="14">
        <v>100</v>
      </c>
      <c r="E15" s="14" t="s">
        <v>254</v>
      </c>
      <c r="F15">
        <f t="shared" si="0"/>
        <v>1</v>
      </c>
      <c r="G15" s="44" t="s">
        <v>15</v>
      </c>
    </row>
    <row r="16" spans="1:7" ht="15.75" thickBot="1" x14ac:dyDescent="0.3">
      <c r="A16" s="13" t="s">
        <v>376</v>
      </c>
      <c r="B16" s="15" t="s">
        <v>25</v>
      </c>
      <c r="C16" s="15" t="s">
        <v>268</v>
      </c>
      <c r="D16" s="14">
        <v>100</v>
      </c>
      <c r="E16" s="14" t="s">
        <v>254</v>
      </c>
      <c r="F16">
        <f t="shared" si="0"/>
        <v>1</v>
      </c>
      <c r="G16" s="43" t="s">
        <v>16</v>
      </c>
    </row>
    <row r="17" spans="1:7" ht="15.75" thickBot="1" x14ac:dyDescent="0.3">
      <c r="A17" s="13" t="s">
        <v>377</v>
      </c>
      <c r="B17" s="15" t="s">
        <v>26</v>
      </c>
      <c r="C17" s="15" t="s">
        <v>270</v>
      </c>
      <c r="D17" s="14" t="s">
        <v>477</v>
      </c>
      <c r="E17" s="14"/>
      <c r="F17">
        <f t="shared" si="0"/>
        <v>1</v>
      </c>
      <c r="G17" s="42" t="s">
        <v>17</v>
      </c>
    </row>
    <row r="18" spans="1:7" ht="15.75" thickBot="1" x14ac:dyDescent="0.3">
      <c r="A18" s="13" t="s">
        <v>378</v>
      </c>
      <c r="B18" s="15" t="s">
        <v>27</v>
      </c>
      <c r="C18" s="15" t="s">
        <v>271</v>
      </c>
      <c r="D18" s="14">
        <v>100</v>
      </c>
      <c r="E18" s="14" t="s">
        <v>254</v>
      </c>
      <c r="F18">
        <f t="shared" si="0"/>
        <v>1</v>
      </c>
      <c r="G18" s="43" t="s">
        <v>18</v>
      </c>
    </row>
    <row r="19" spans="1:7" ht="15.75" thickBot="1" x14ac:dyDescent="0.3">
      <c r="A19" s="13" t="s">
        <v>379</v>
      </c>
      <c r="B19" s="15" t="s">
        <v>28</v>
      </c>
      <c r="C19" s="15" t="s">
        <v>273</v>
      </c>
      <c r="D19" s="14">
        <v>80</v>
      </c>
      <c r="E19" s="14" t="s">
        <v>254</v>
      </c>
      <c r="F19">
        <f t="shared" si="0"/>
        <v>1</v>
      </c>
      <c r="G19" s="43" t="s">
        <v>19</v>
      </c>
    </row>
    <row r="20" spans="1:7" ht="15.75" thickBot="1" x14ac:dyDescent="0.3">
      <c r="A20" s="13" t="s">
        <v>381</v>
      </c>
      <c r="B20" s="15" t="s">
        <v>16</v>
      </c>
      <c r="C20" s="15" t="s">
        <v>380</v>
      </c>
      <c r="D20" s="14" t="s">
        <v>477</v>
      </c>
      <c r="E20" s="14"/>
      <c r="F20">
        <f t="shared" si="0"/>
        <v>1</v>
      </c>
      <c r="G20" s="43" t="s">
        <v>20</v>
      </c>
    </row>
    <row r="21" spans="1:7" ht="15.75" thickBot="1" x14ac:dyDescent="0.3">
      <c r="A21" s="13" t="s">
        <v>383</v>
      </c>
      <c r="B21" s="15" t="s">
        <v>17</v>
      </c>
      <c r="C21" s="15" t="s">
        <v>382</v>
      </c>
      <c r="D21" s="14" t="s">
        <v>477</v>
      </c>
      <c r="E21" s="14"/>
      <c r="F21">
        <f t="shared" si="0"/>
        <v>1</v>
      </c>
      <c r="G21" s="15" t="s">
        <v>21</v>
      </c>
    </row>
    <row r="22" spans="1:7" ht="15.75" thickBot="1" x14ac:dyDescent="0.3">
      <c r="A22" s="13" t="s">
        <v>384</v>
      </c>
      <c r="B22" s="15" t="s">
        <v>18</v>
      </c>
      <c r="C22" s="15" t="s">
        <v>278</v>
      </c>
      <c r="D22" s="14">
        <v>50</v>
      </c>
      <c r="E22" s="14" t="s">
        <v>254</v>
      </c>
      <c r="F22">
        <f t="shared" si="0"/>
        <v>1</v>
      </c>
      <c r="G22" s="42" t="s">
        <v>22</v>
      </c>
    </row>
    <row r="23" spans="1:7" ht="15.75" thickBot="1" x14ac:dyDescent="0.3">
      <c r="A23" s="13" t="s">
        <v>385</v>
      </c>
      <c r="B23" s="15" t="s">
        <v>29</v>
      </c>
      <c r="C23" s="15" t="s">
        <v>280</v>
      </c>
      <c r="D23" s="14">
        <v>100</v>
      </c>
      <c r="E23" s="14" t="s">
        <v>254</v>
      </c>
      <c r="F23">
        <f t="shared" si="0"/>
        <v>1</v>
      </c>
      <c r="G23" s="42" t="s">
        <v>23</v>
      </c>
    </row>
    <row r="24" spans="1:7" ht="15.75" thickBot="1" x14ac:dyDescent="0.3">
      <c r="A24" s="13" t="s">
        <v>386</v>
      </c>
      <c r="B24" s="15" t="s">
        <v>60</v>
      </c>
      <c r="C24" s="15" t="s">
        <v>282</v>
      </c>
      <c r="D24" s="14">
        <v>41.5</v>
      </c>
      <c r="E24" s="14" t="s">
        <v>254</v>
      </c>
      <c r="F24">
        <f t="shared" si="0"/>
        <v>1</v>
      </c>
      <c r="G24" s="43" t="s">
        <v>24</v>
      </c>
    </row>
    <row r="25" spans="1:7" ht="15.75" thickBot="1" x14ac:dyDescent="0.3">
      <c r="A25" s="13" t="s">
        <v>388</v>
      </c>
      <c r="B25" s="15" t="s">
        <v>30</v>
      </c>
      <c r="C25" s="15" t="s">
        <v>387</v>
      </c>
      <c r="D25" s="14" t="s">
        <v>477</v>
      </c>
      <c r="E25" s="14"/>
      <c r="F25">
        <f t="shared" si="0"/>
        <v>1</v>
      </c>
      <c r="G25" s="42" t="s">
        <v>25</v>
      </c>
    </row>
    <row r="26" spans="1:7" ht="15.75" thickBot="1" x14ac:dyDescent="0.3">
      <c r="A26" s="13" t="s">
        <v>390</v>
      </c>
      <c r="B26" s="15" t="s">
        <v>45</v>
      </c>
      <c r="C26" s="15" t="s">
        <v>389</v>
      </c>
      <c r="D26" s="14" t="s">
        <v>477</v>
      </c>
      <c r="E26" s="14"/>
      <c r="F26">
        <f t="shared" si="0"/>
        <v>1</v>
      </c>
      <c r="G26" s="42" t="s">
        <v>26</v>
      </c>
    </row>
    <row r="27" spans="1:7" ht="15.75" thickBot="1" x14ac:dyDescent="0.3">
      <c r="A27" s="13" t="s">
        <v>391</v>
      </c>
      <c r="B27" s="15" t="s">
        <v>65</v>
      </c>
      <c r="C27" s="15" t="s">
        <v>286</v>
      </c>
      <c r="D27" s="14">
        <v>27.3</v>
      </c>
      <c r="E27" s="14" t="s">
        <v>254</v>
      </c>
      <c r="F27">
        <f t="shared" si="0"/>
        <v>1</v>
      </c>
      <c r="G27" s="42" t="s">
        <v>27</v>
      </c>
    </row>
    <row r="28" spans="1:7" ht="15.75" thickBot="1" x14ac:dyDescent="0.3">
      <c r="A28" s="13" t="s">
        <v>392</v>
      </c>
      <c r="B28" s="15" t="s">
        <v>46</v>
      </c>
      <c r="C28" s="15" t="s">
        <v>287</v>
      </c>
      <c r="D28" s="14">
        <v>50</v>
      </c>
      <c r="E28" s="14" t="s">
        <v>254</v>
      </c>
      <c r="F28">
        <f t="shared" si="0"/>
        <v>1</v>
      </c>
      <c r="G28" s="43" t="s">
        <v>28</v>
      </c>
    </row>
    <row r="29" spans="1:7" ht="15.75" thickBot="1" x14ac:dyDescent="0.3">
      <c r="A29" s="13" t="s">
        <v>393</v>
      </c>
      <c r="B29" s="15" t="s">
        <v>47</v>
      </c>
      <c r="C29" s="15" t="s">
        <v>292</v>
      </c>
      <c r="D29" s="14">
        <v>66.7</v>
      </c>
      <c r="E29" s="14" t="s">
        <v>254</v>
      </c>
      <c r="F29">
        <f t="shared" si="0"/>
        <v>1</v>
      </c>
      <c r="G29" s="43" t="s">
        <v>29</v>
      </c>
    </row>
    <row r="30" spans="1:7" ht="15.75" thickBot="1" x14ac:dyDescent="0.3">
      <c r="A30" s="13" t="s">
        <v>394</v>
      </c>
      <c r="B30" s="15" t="s">
        <v>66</v>
      </c>
      <c r="C30" s="15" t="s">
        <v>291</v>
      </c>
      <c r="D30" s="14">
        <v>0</v>
      </c>
      <c r="E30" s="14" t="s">
        <v>254</v>
      </c>
      <c r="F30">
        <f t="shared" si="0"/>
        <v>1</v>
      </c>
      <c r="G30" s="42" t="s">
        <v>30</v>
      </c>
    </row>
    <row r="31" spans="1:7" ht="15.75" thickBot="1" x14ac:dyDescent="0.3">
      <c r="A31" s="13" t="s">
        <v>395</v>
      </c>
      <c r="B31" s="15" t="s">
        <v>48</v>
      </c>
      <c r="C31" s="15" t="s">
        <v>293</v>
      </c>
      <c r="D31" s="14">
        <v>42.1</v>
      </c>
      <c r="E31" s="14" t="s">
        <v>254</v>
      </c>
      <c r="F31">
        <f t="shared" si="0"/>
        <v>1</v>
      </c>
      <c r="G31" s="42" t="s">
        <v>31</v>
      </c>
    </row>
    <row r="32" spans="1:7" x14ac:dyDescent="0.25">
      <c r="A32" s="27" t="s">
        <v>396</v>
      </c>
      <c r="B32" s="28" t="s">
        <v>32</v>
      </c>
      <c r="C32" s="16" t="s">
        <v>296</v>
      </c>
      <c r="D32" s="27">
        <v>72.7</v>
      </c>
      <c r="E32" s="27" t="s">
        <v>254</v>
      </c>
      <c r="F32">
        <f t="shared" si="0"/>
        <v>1</v>
      </c>
      <c r="G32" s="42" t="s">
        <v>32</v>
      </c>
    </row>
    <row r="33" spans="1:7" ht="15.75" thickBot="1" x14ac:dyDescent="0.3">
      <c r="A33" s="13" t="s">
        <v>397</v>
      </c>
      <c r="B33" s="15" t="s">
        <v>49</v>
      </c>
      <c r="C33" s="15" t="s">
        <v>297</v>
      </c>
      <c r="D33" s="14">
        <v>100</v>
      </c>
      <c r="E33" s="14" t="s">
        <v>254</v>
      </c>
      <c r="F33">
        <f t="shared" si="0"/>
        <v>1</v>
      </c>
      <c r="G33" s="43" t="s">
        <v>33</v>
      </c>
    </row>
    <row r="34" spans="1:7" ht="15.75" thickBot="1" x14ac:dyDescent="0.3">
      <c r="A34" s="13" t="s">
        <v>399</v>
      </c>
      <c r="B34" s="15" t="s">
        <v>50</v>
      </c>
      <c r="C34" s="15" t="s">
        <v>398</v>
      </c>
      <c r="D34" s="14" t="s">
        <v>477</v>
      </c>
      <c r="E34" s="14"/>
      <c r="F34">
        <f t="shared" si="0"/>
        <v>1</v>
      </c>
      <c r="G34" s="42" t="s">
        <v>34</v>
      </c>
    </row>
    <row r="35" spans="1:7" ht="15.75" thickBot="1" x14ac:dyDescent="0.3">
      <c r="A35" s="13" t="s">
        <v>401</v>
      </c>
      <c r="B35" s="15" t="s">
        <v>33</v>
      </c>
      <c r="C35" s="15" t="s">
        <v>400</v>
      </c>
      <c r="D35" s="14" t="s">
        <v>477</v>
      </c>
      <c r="E35" s="14"/>
      <c r="F35">
        <f t="shared" si="0"/>
        <v>1</v>
      </c>
      <c r="G35" s="43" t="s">
        <v>35</v>
      </c>
    </row>
    <row r="36" spans="1:7" ht="15.75" thickBot="1" x14ac:dyDescent="0.3">
      <c r="A36" s="13" t="s">
        <v>402</v>
      </c>
      <c r="B36" s="15" t="s">
        <v>34</v>
      </c>
      <c r="C36" s="15" t="s">
        <v>300</v>
      </c>
      <c r="D36" s="14">
        <v>0</v>
      </c>
      <c r="E36" s="14" t="s">
        <v>254</v>
      </c>
      <c r="F36">
        <f t="shared" si="0"/>
        <v>1</v>
      </c>
      <c r="G36" s="15" t="s">
        <v>36</v>
      </c>
    </row>
    <row r="37" spans="1:7" ht="15.75" thickBot="1" x14ac:dyDescent="0.3">
      <c r="A37" s="13" t="s">
        <v>403</v>
      </c>
      <c r="B37" s="15" t="s">
        <v>35</v>
      </c>
      <c r="C37" s="15" t="s">
        <v>302</v>
      </c>
      <c r="D37" s="14">
        <v>22.6</v>
      </c>
      <c r="E37" s="14" t="s">
        <v>254</v>
      </c>
      <c r="F37">
        <f t="shared" si="0"/>
        <v>1</v>
      </c>
      <c r="G37" s="43" t="s">
        <v>37</v>
      </c>
    </row>
    <row r="38" spans="1:7" ht="15.75" thickBot="1" x14ac:dyDescent="0.3">
      <c r="A38" s="13" t="s">
        <v>404</v>
      </c>
      <c r="B38" s="15" t="s">
        <v>68</v>
      </c>
      <c r="C38" s="15" t="s">
        <v>303</v>
      </c>
      <c r="D38" s="14">
        <v>80</v>
      </c>
      <c r="E38" s="14" t="s">
        <v>254</v>
      </c>
      <c r="F38">
        <f t="shared" si="0"/>
        <v>1</v>
      </c>
      <c r="G38" s="42" t="s">
        <v>38</v>
      </c>
    </row>
    <row r="39" spans="1:7" ht="15.75" thickBot="1" x14ac:dyDescent="0.3">
      <c r="A39" s="13" t="s">
        <v>405</v>
      </c>
      <c r="B39" s="15" t="s">
        <v>54</v>
      </c>
      <c r="C39" s="15" t="s">
        <v>306</v>
      </c>
      <c r="D39" s="14">
        <v>100</v>
      </c>
      <c r="E39" s="14" t="s">
        <v>254</v>
      </c>
      <c r="F39">
        <f t="shared" si="0"/>
        <v>1</v>
      </c>
      <c r="G39" s="43" t="s">
        <v>39</v>
      </c>
    </row>
    <row r="40" spans="1:7" ht="15.75" thickBot="1" x14ac:dyDescent="0.3">
      <c r="A40" s="13" t="s">
        <v>406</v>
      </c>
      <c r="B40" s="15" t="s">
        <v>21</v>
      </c>
      <c r="C40" s="15" t="s">
        <v>308</v>
      </c>
      <c r="D40" s="14">
        <v>100</v>
      </c>
      <c r="E40" s="14" t="s">
        <v>254</v>
      </c>
      <c r="F40">
        <f t="shared" si="0"/>
        <v>1</v>
      </c>
      <c r="G40" s="43" t="s">
        <v>40</v>
      </c>
    </row>
    <row r="41" spans="1:7" ht="15.75" thickBot="1" x14ac:dyDescent="0.3">
      <c r="A41" s="13" t="s">
        <v>407</v>
      </c>
      <c r="B41" s="15" t="s">
        <v>55</v>
      </c>
      <c r="C41" s="15" t="s">
        <v>309</v>
      </c>
      <c r="D41" s="14">
        <v>0</v>
      </c>
      <c r="E41" s="14" t="s">
        <v>254</v>
      </c>
      <c r="F41">
        <f t="shared" si="0"/>
        <v>1</v>
      </c>
      <c r="G41" s="42" t="s">
        <v>41</v>
      </c>
    </row>
    <row r="42" spans="1:7" x14ac:dyDescent="0.25">
      <c r="A42" s="27" t="s">
        <v>409</v>
      </c>
      <c r="B42" s="28" t="s">
        <v>56</v>
      </c>
      <c r="C42" s="28" t="s">
        <v>408</v>
      </c>
      <c r="D42" s="27" t="s">
        <v>477</v>
      </c>
      <c r="E42" s="27"/>
      <c r="F42">
        <f t="shared" si="0"/>
        <v>1</v>
      </c>
      <c r="G42" s="42" t="s">
        <v>42</v>
      </c>
    </row>
    <row r="43" spans="1:7" ht="15.75" thickBot="1" x14ac:dyDescent="0.3">
      <c r="A43" s="13" t="s">
        <v>410</v>
      </c>
      <c r="B43" s="15" t="s">
        <v>70</v>
      </c>
      <c r="C43" s="15" t="s">
        <v>311</v>
      </c>
      <c r="D43" s="14">
        <v>100</v>
      </c>
      <c r="E43" s="14" t="s">
        <v>254</v>
      </c>
      <c r="F43">
        <f t="shared" si="0"/>
        <v>1</v>
      </c>
      <c r="G43" s="42" t="s">
        <v>43</v>
      </c>
    </row>
    <row r="44" spans="1:7" ht="15.75" thickBot="1" x14ac:dyDescent="0.3">
      <c r="A44" s="13" t="s">
        <v>411</v>
      </c>
      <c r="B44" s="15" t="s">
        <v>73</v>
      </c>
      <c r="C44" s="15" t="s">
        <v>314</v>
      </c>
      <c r="D44" s="14">
        <v>50</v>
      </c>
      <c r="E44" s="14" t="s">
        <v>254</v>
      </c>
      <c r="F44">
        <f t="shared" si="0"/>
        <v>1</v>
      </c>
      <c r="G44" s="43" t="s">
        <v>44</v>
      </c>
    </row>
    <row r="45" spans="1:7" ht="15.75" thickBot="1" x14ac:dyDescent="0.3">
      <c r="A45" s="13" t="s">
        <v>413</v>
      </c>
      <c r="B45" s="15" t="s">
        <v>19</v>
      </c>
      <c r="C45" s="15" t="s">
        <v>412</v>
      </c>
      <c r="D45" s="14" t="s">
        <v>477</v>
      </c>
      <c r="E45" s="14"/>
      <c r="F45">
        <f t="shared" si="0"/>
        <v>1</v>
      </c>
      <c r="G45" s="43" t="s">
        <v>45</v>
      </c>
    </row>
    <row r="46" spans="1:7" ht="15.75" thickBot="1" x14ac:dyDescent="0.3">
      <c r="A46" s="13" t="s">
        <v>414</v>
      </c>
      <c r="B46" s="15" t="s">
        <v>36</v>
      </c>
      <c r="C46" s="15" t="s">
        <v>316</v>
      </c>
      <c r="D46" s="14">
        <v>50</v>
      </c>
      <c r="E46" s="14" t="s">
        <v>254</v>
      </c>
      <c r="F46">
        <f t="shared" si="0"/>
        <v>1</v>
      </c>
      <c r="G46" s="43" t="s">
        <v>46</v>
      </c>
    </row>
    <row r="47" spans="1:7" ht="15.75" thickBot="1" x14ac:dyDescent="0.3">
      <c r="A47" s="13" t="s">
        <v>415</v>
      </c>
      <c r="B47" s="15" t="s">
        <v>75</v>
      </c>
      <c r="C47" s="15" t="s">
        <v>317</v>
      </c>
      <c r="D47" s="14">
        <v>100</v>
      </c>
      <c r="E47" s="14" t="s">
        <v>254</v>
      </c>
      <c r="F47">
        <f t="shared" si="0"/>
        <v>1</v>
      </c>
      <c r="G47" s="43" t="s">
        <v>47</v>
      </c>
    </row>
    <row r="48" spans="1:7" ht="15.75" thickBot="1" x14ac:dyDescent="0.3">
      <c r="A48" s="13" t="s">
        <v>416</v>
      </c>
      <c r="B48" s="15" t="s">
        <v>76</v>
      </c>
      <c r="C48" s="15" t="s">
        <v>318</v>
      </c>
      <c r="D48" s="14">
        <v>100</v>
      </c>
      <c r="E48" s="14" t="s">
        <v>254</v>
      </c>
      <c r="F48">
        <f t="shared" si="0"/>
        <v>1</v>
      </c>
      <c r="G48" s="42" t="s">
        <v>48</v>
      </c>
    </row>
    <row r="49" spans="1:7" ht="15.75" thickBot="1" x14ac:dyDescent="0.3">
      <c r="A49" s="13" t="s">
        <v>417</v>
      </c>
      <c r="B49" s="15" t="s">
        <v>37</v>
      </c>
      <c r="C49" s="15" t="s">
        <v>322</v>
      </c>
      <c r="D49" s="14">
        <v>50</v>
      </c>
      <c r="E49" s="14" t="s">
        <v>254</v>
      </c>
      <c r="F49">
        <f t="shared" si="0"/>
        <v>1</v>
      </c>
      <c r="G49" s="43" t="s">
        <v>49</v>
      </c>
    </row>
    <row r="50" spans="1:7" ht="15.75" thickBot="1" x14ac:dyDescent="0.3">
      <c r="A50" s="13" t="s">
        <v>418</v>
      </c>
      <c r="B50" s="15" t="s">
        <v>38</v>
      </c>
      <c r="C50" s="15" t="s">
        <v>324</v>
      </c>
      <c r="D50" s="14">
        <v>100</v>
      </c>
      <c r="E50" s="14" t="s">
        <v>254</v>
      </c>
      <c r="F50">
        <f t="shared" si="0"/>
        <v>1</v>
      </c>
      <c r="G50" s="42" t="s">
        <v>50</v>
      </c>
    </row>
    <row r="51" spans="1:7" ht="15.75" thickBot="1" x14ac:dyDescent="0.3">
      <c r="A51" s="13" t="s">
        <v>419</v>
      </c>
      <c r="B51" s="15" t="s">
        <v>77</v>
      </c>
      <c r="C51" s="15" t="s">
        <v>325</v>
      </c>
      <c r="D51" s="14">
        <v>44.4</v>
      </c>
      <c r="E51" s="14" t="s">
        <v>254</v>
      </c>
      <c r="F51">
        <f t="shared" si="0"/>
        <v>1</v>
      </c>
      <c r="G51" s="42" t="s">
        <v>51</v>
      </c>
    </row>
    <row r="52" spans="1:7" ht="15.75" thickBot="1" x14ac:dyDescent="0.3">
      <c r="A52" s="13" t="s">
        <v>420</v>
      </c>
      <c r="B52" s="15" t="s">
        <v>78</v>
      </c>
      <c r="C52" s="15" t="s">
        <v>326</v>
      </c>
      <c r="D52" s="14">
        <v>100</v>
      </c>
      <c r="E52" s="14" t="s">
        <v>254</v>
      </c>
      <c r="F52">
        <f t="shared" si="0"/>
        <v>1</v>
      </c>
      <c r="G52" s="43" t="s">
        <v>52</v>
      </c>
    </row>
    <row r="53" spans="1:7" ht="15.75" thickBot="1" x14ac:dyDescent="0.3">
      <c r="A53" s="13" t="s">
        <v>421</v>
      </c>
      <c r="B53" s="15" t="s">
        <v>39</v>
      </c>
      <c r="C53" s="15" t="s">
        <v>328</v>
      </c>
      <c r="D53" s="14">
        <v>33.299999999999997</v>
      </c>
      <c r="E53" s="14" t="s">
        <v>254</v>
      </c>
      <c r="F53">
        <f t="shared" si="0"/>
        <v>1</v>
      </c>
      <c r="G53" s="15" t="s">
        <v>53</v>
      </c>
    </row>
    <row r="54" spans="1:7" ht="15.75" thickBot="1" x14ac:dyDescent="0.3">
      <c r="A54" s="13" t="s">
        <v>422</v>
      </c>
      <c r="B54" s="15" t="s">
        <v>79</v>
      </c>
      <c r="C54" s="15" t="s">
        <v>329</v>
      </c>
      <c r="D54" s="14">
        <v>32.700000000000003</v>
      </c>
      <c r="E54" s="14" t="s">
        <v>254</v>
      </c>
      <c r="F54">
        <f t="shared" si="0"/>
        <v>1</v>
      </c>
      <c r="G54" s="42" t="s">
        <v>54</v>
      </c>
    </row>
    <row r="55" spans="1:7" ht="15.75" thickBot="1" x14ac:dyDescent="0.3">
      <c r="A55" s="13" t="s">
        <v>423</v>
      </c>
      <c r="B55" s="15" t="s">
        <v>40</v>
      </c>
      <c r="C55" s="15" t="s">
        <v>331</v>
      </c>
      <c r="D55" s="14">
        <v>100</v>
      </c>
      <c r="E55" s="14" t="s">
        <v>254</v>
      </c>
      <c r="F55">
        <f t="shared" si="0"/>
        <v>1</v>
      </c>
      <c r="G55" s="43" t="s">
        <v>55</v>
      </c>
    </row>
    <row r="56" spans="1:7" ht="15.75" thickBot="1" x14ac:dyDescent="0.3">
      <c r="A56" s="13" t="s">
        <v>424</v>
      </c>
      <c r="B56" s="15" t="s">
        <v>31</v>
      </c>
      <c r="C56" s="15" t="s">
        <v>284</v>
      </c>
      <c r="D56" s="14" t="s">
        <v>477</v>
      </c>
      <c r="E56" s="14"/>
      <c r="F56">
        <f t="shared" si="0"/>
        <v>1</v>
      </c>
      <c r="G56" s="43" t="s">
        <v>56</v>
      </c>
    </row>
    <row r="57" spans="1:7" ht="15.75" thickBot="1" x14ac:dyDescent="0.3">
      <c r="A57" s="13" t="s">
        <v>425</v>
      </c>
      <c r="B57" s="15" t="s">
        <v>80</v>
      </c>
      <c r="C57" s="15" t="s">
        <v>332</v>
      </c>
      <c r="D57" s="14">
        <v>92.9</v>
      </c>
      <c r="E57" s="14" t="s">
        <v>254</v>
      </c>
      <c r="F57">
        <f t="shared" si="0"/>
        <v>1</v>
      </c>
      <c r="G57" s="43" t="s">
        <v>57</v>
      </c>
    </row>
    <row r="58" spans="1:7" ht="15.75" thickBot="1" x14ac:dyDescent="0.3">
      <c r="A58" s="13" t="s">
        <v>426</v>
      </c>
      <c r="B58" s="15" t="s">
        <v>81</v>
      </c>
      <c r="C58" s="15" t="s">
        <v>333</v>
      </c>
      <c r="D58" s="14">
        <v>45</v>
      </c>
      <c r="E58" s="14" t="s">
        <v>254</v>
      </c>
      <c r="F58">
        <f t="shared" si="0"/>
        <v>1</v>
      </c>
      <c r="G58" s="43" t="s">
        <v>58</v>
      </c>
    </row>
    <row r="59" spans="1:7" ht="15.75" thickBot="1" x14ac:dyDescent="0.3">
      <c r="A59" s="13" t="s">
        <v>427</v>
      </c>
      <c r="B59" s="15" t="s">
        <v>85</v>
      </c>
      <c r="C59" s="15" t="s">
        <v>336</v>
      </c>
      <c r="D59" s="14">
        <v>33.299999999999997</v>
      </c>
      <c r="E59" s="14" t="s">
        <v>254</v>
      </c>
      <c r="F59">
        <f t="shared" si="0"/>
        <v>1</v>
      </c>
      <c r="G59" s="43" t="s">
        <v>59</v>
      </c>
    </row>
    <row r="60" spans="1:7" ht="15.75" thickBot="1" x14ac:dyDescent="0.3">
      <c r="A60" s="13" t="s">
        <v>428</v>
      </c>
      <c r="B60" s="15" t="s">
        <v>41</v>
      </c>
      <c r="C60" s="15" t="s">
        <v>338</v>
      </c>
      <c r="D60" s="14">
        <v>33.299999999999997</v>
      </c>
      <c r="E60" s="14" t="s">
        <v>254</v>
      </c>
      <c r="F60">
        <f t="shared" si="0"/>
        <v>1</v>
      </c>
      <c r="G60" s="15" t="s">
        <v>60</v>
      </c>
    </row>
    <row r="61" spans="1:7" ht="15.75" thickBot="1" x14ac:dyDescent="0.3">
      <c r="A61" s="13" t="s">
        <v>429</v>
      </c>
      <c r="B61" s="15" t="s">
        <v>42</v>
      </c>
      <c r="C61" s="15" t="s">
        <v>340</v>
      </c>
      <c r="D61" s="14">
        <v>66.7</v>
      </c>
      <c r="E61" s="14" t="s">
        <v>254</v>
      </c>
      <c r="F61">
        <f t="shared" si="0"/>
        <v>1</v>
      </c>
      <c r="G61" s="42" t="s">
        <v>61</v>
      </c>
    </row>
    <row r="62" spans="1:7" ht="15.75" thickBot="1" x14ac:dyDescent="0.3">
      <c r="A62" s="13" t="s">
        <v>431</v>
      </c>
      <c r="B62" s="15" t="s">
        <v>43</v>
      </c>
      <c r="C62" s="15" t="s">
        <v>430</v>
      </c>
      <c r="D62" s="14" t="s">
        <v>477</v>
      </c>
      <c r="E62" s="14"/>
      <c r="F62">
        <f t="shared" si="0"/>
        <v>1</v>
      </c>
      <c r="G62" s="43" t="s">
        <v>62</v>
      </c>
    </row>
    <row r="63" spans="1:7" ht="15.75" thickBot="1" x14ac:dyDescent="0.3">
      <c r="A63" s="13" t="s">
        <v>433</v>
      </c>
      <c r="B63" s="15" t="s">
        <v>86</v>
      </c>
      <c r="C63" s="15" t="s">
        <v>432</v>
      </c>
      <c r="D63" s="14" t="s">
        <v>477</v>
      </c>
      <c r="E63" s="14"/>
      <c r="F63">
        <f t="shared" si="0"/>
        <v>1</v>
      </c>
      <c r="G63" s="43" t="s">
        <v>63</v>
      </c>
    </row>
    <row r="64" spans="1:7" ht="15.75" thickBot="1" x14ac:dyDescent="0.3">
      <c r="A64" s="13" t="s">
        <v>434</v>
      </c>
      <c r="B64" s="15" t="s">
        <v>89</v>
      </c>
      <c r="C64" s="15" t="s">
        <v>343</v>
      </c>
      <c r="D64" s="14">
        <v>58.3</v>
      </c>
      <c r="E64" s="14" t="s">
        <v>254</v>
      </c>
      <c r="F64">
        <f t="shared" si="0"/>
        <v>1</v>
      </c>
      <c r="G64" s="43" t="s">
        <v>64</v>
      </c>
    </row>
    <row r="65" spans="1:7" ht="15.75" thickBot="1" x14ac:dyDescent="0.3">
      <c r="A65" s="13" t="s">
        <v>435</v>
      </c>
      <c r="B65" s="15" t="s">
        <v>90</v>
      </c>
      <c r="C65" s="15" t="s">
        <v>344</v>
      </c>
      <c r="D65" s="14">
        <v>41.5</v>
      </c>
      <c r="E65" s="14" t="s">
        <v>254</v>
      </c>
      <c r="F65">
        <f t="shared" si="0"/>
        <v>1</v>
      </c>
      <c r="G65" s="42" t="s">
        <v>65</v>
      </c>
    </row>
    <row r="66" spans="1:7" ht="15.75" thickBot="1" x14ac:dyDescent="0.3">
      <c r="A66" s="13" t="s">
        <v>436</v>
      </c>
      <c r="B66" s="15" t="s">
        <v>91</v>
      </c>
      <c r="C66" s="15" t="s">
        <v>345</v>
      </c>
      <c r="D66" s="14">
        <v>40</v>
      </c>
      <c r="E66" s="14" t="s">
        <v>254</v>
      </c>
      <c r="F66">
        <f t="shared" si="0"/>
        <v>1</v>
      </c>
      <c r="G66" s="15" t="s">
        <v>66</v>
      </c>
    </row>
    <row r="67" spans="1:7" ht="15.75" thickBot="1" x14ac:dyDescent="0.3">
      <c r="A67" s="13" t="s">
        <v>437</v>
      </c>
      <c r="B67" s="15" t="s">
        <v>94</v>
      </c>
      <c r="C67" s="15" t="s">
        <v>346</v>
      </c>
      <c r="D67" s="14">
        <v>42.9</v>
      </c>
      <c r="E67" s="14" t="s">
        <v>254</v>
      </c>
      <c r="F67">
        <f t="shared" ref="F67:F95" si="1">IF(MATCH(G67,B:B,0),1,2)</f>
        <v>1</v>
      </c>
      <c r="G67" s="43" t="s">
        <v>67</v>
      </c>
    </row>
    <row r="68" spans="1:7" ht="15.75" thickBot="1" x14ac:dyDescent="0.3">
      <c r="A68" s="13" t="s">
        <v>439</v>
      </c>
      <c r="B68" s="15" t="s">
        <v>64</v>
      </c>
      <c r="C68" s="15" t="s">
        <v>438</v>
      </c>
      <c r="D68" s="14" t="s">
        <v>477</v>
      </c>
      <c r="E68" s="14"/>
      <c r="F68">
        <f t="shared" si="1"/>
        <v>1</v>
      </c>
      <c r="G68" s="43" t="s">
        <v>68</v>
      </c>
    </row>
    <row r="69" spans="1:7" ht="15.75" thickBot="1" x14ac:dyDescent="0.3">
      <c r="A69" s="27" t="s">
        <v>441</v>
      </c>
      <c r="B69" s="28" t="s">
        <v>95</v>
      </c>
      <c r="C69" s="28" t="s">
        <v>440</v>
      </c>
      <c r="D69" s="27">
        <v>68.8</v>
      </c>
      <c r="E69" s="27" t="s">
        <v>254</v>
      </c>
      <c r="F69">
        <f t="shared" si="1"/>
        <v>1</v>
      </c>
      <c r="G69" s="43" t="s">
        <v>69</v>
      </c>
    </row>
    <row r="70" spans="1:7" x14ac:dyDescent="0.25">
      <c r="A70" s="27" t="s">
        <v>442</v>
      </c>
      <c r="B70" s="29" t="s">
        <v>10</v>
      </c>
      <c r="C70" s="28" t="s">
        <v>261</v>
      </c>
      <c r="D70" s="27">
        <v>75</v>
      </c>
      <c r="E70" s="27" t="s">
        <v>254</v>
      </c>
      <c r="F70">
        <f t="shared" si="1"/>
        <v>1</v>
      </c>
      <c r="G70" s="43" t="s">
        <v>70</v>
      </c>
    </row>
    <row r="71" spans="1:7" ht="15.75" thickBot="1" x14ac:dyDescent="0.3">
      <c r="A71" s="13" t="s">
        <v>443</v>
      </c>
      <c r="B71" s="15" t="s">
        <v>9</v>
      </c>
      <c r="C71" s="15" t="s">
        <v>260</v>
      </c>
      <c r="D71" s="14">
        <v>20</v>
      </c>
      <c r="E71" s="14" t="s">
        <v>254</v>
      </c>
      <c r="F71">
        <f t="shared" si="1"/>
        <v>1</v>
      </c>
      <c r="G71" s="43" t="s">
        <v>71</v>
      </c>
    </row>
    <row r="72" spans="1:7" ht="15.75" thickBot="1" x14ac:dyDescent="0.3">
      <c r="A72" s="13" t="s">
        <v>444</v>
      </c>
      <c r="B72" s="15" t="s">
        <v>11</v>
      </c>
      <c r="C72" s="15" t="s">
        <v>262</v>
      </c>
      <c r="D72" s="14">
        <v>75</v>
      </c>
      <c r="E72" s="14" t="s">
        <v>254</v>
      </c>
      <c r="F72">
        <f t="shared" si="1"/>
        <v>1</v>
      </c>
      <c r="G72" s="43" t="s">
        <v>72</v>
      </c>
    </row>
    <row r="73" spans="1:7" ht="15.75" thickBot="1" x14ac:dyDescent="0.3">
      <c r="A73" s="13" t="s">
        <v>445</v>
      </c>
      <c r="B73" s="15" t="s">
        <v>52</v>
      </c>
      <c r="C73" s="15" t="s">
        <v>298</v>
      </c>
      <c r="D73" s="14">
        <v>100</v>
      </c>
      <c r="E73" s="14" t="s">
        <v>254</v>
      </c>
      <c r="F73">
        <f t="shared" si="1"/>
        <v>1</v>
      </c>
      <c r="G73" s="43" t="s">
        <v>73</v>
      </c>
    </row>
    <row r="74" spans="1:7" ht="15.75" thickBot="1" x14ac:dyDescent="0.3">
      <c r="A74" s="13" t="s">
        <v>446</v>
      </c>
      <c r="B74" s="17" t="s">
        <v>67</v>
      </c>
      <c r="C74" s="15" t="s">
        <v>294</v>
      </c>
      <c r="D74" s="14">
        <v>37.9</v>
      </c>
      <c r="E74" s="14" t="s">
        <v>254</v>
      </c>
      <c r="F74">
        <f t="shared" si="1"/>
        <v>1</v>
      </c>
      <c r="G74" s="43" t="s">
        <v>74</v>
      </c>
    </row>
    <row r="75" spans="1:7" ht="15.75" thickBot="1" x14ac:dyDescent="0.3">
      <c r="A75" s="13" t="s">
        <v>448</v>
      </c>
      <c r="B75" s="15" t="s">
        <v>58</v>
      </c>
      <c r="C75" s="15" t="s">
        <v>447</v>
      </c>
      <c r="D75" s="14">
        <v>100</v>
      </c>
      <c r="E75" s="14" t="s">
        <v>254</v>
      </c>
      <c r="F75">
        <f t="shared" si="1"/>
        <v>1</v>
      </c>
      <c r="G75" s="42" t="s">
        <v>75</v>
      </c>
    </row>
    <row r="76" spans="1:7" ht="15.75" thickBot="1" x14ac:dyDescent="0.3">
      <c r="A76" s="13" t="s">
        <v>449</v>
      </c>
      <c r="B76" s="15" t="s">
        <v>59</v>
      </c>
      <c r="C76" s="15" t="s">
        <v>277</v>
      </c>
      <c r="D76" s="14">
        <v>61.5</v>
      </c>
      <c r="E76" s="14" t="s">
        <v>254</v>
      </c>
      <c r="F76">
        <f t="shared" si="1"/>
        <v>1</v>
      </c>
      <c r="G76" s="42" t="s">
        <v>76</v>
      </c>
    </row>
    <row r="77" spans="1:7" ht="15.75" thickBot="1" x14ac:dyDescent="0.3">
      <c r="A77" s="13" t="s">
        <v>451</v>
      </c>
      <c r="B77" s="15" t="s">
        <v>450</v>
      </c>
      <c r="C77" s="15" t="s">
        <v>285</v>
      </c>
      <c r="D77" s="14">
        <v>100</v>
      </c>
      <c r="E77" s="14" t="s">
        <v>254</v>
      </c>
      <c r="F77">
        <f t="shared" si="1"/>
        <v>1</v>
      </c>
      <c r="G77" s="43" t="s">
        <v>77</v>
      </c>
    </row>
    <row r="78" spans="1:7" ht="15.75" thickBot="1" x14ac:dyDescent="0.3">
      <c r="A78" s="13" t="s">
        <v>452</v>
      </c>
      <c r="B78" s="15" t="s">
        <v>62</v>
      </c>
      <c r="C78" s="15" t="s">
        <v>289</v>
      </c>
      <c r="D78" s="14" t="s">
        <v>477</v>
      </c>
      <c r="E78" s="14"/>
      <c r="F78">
        <f t="shared" si="1"/>
        <v>1</v>
      </c>
      <c r="G78" s="43" t="s">
        <v>78</v>
      </c>
    </row>
    <row r="79" spans="1:7" ht="15.75" thickBot="1" x14ac:dyDescent="0.3">
      <c r="A79" s="13" t="s">
        <v>453</v>
      </c>
      <c r="B79" s="15" t="s">
        <v>63</v>
      </c>
      <c r="C79" s="15" t="s">
        <v>320</v>
      </c>
      <c r="D79" s="14">
        <v>100</v>
      </c>
      <c r="E79" s="14" t="s">
        <v>254</v>
      </c>
      <c r="F79">
        <f t="shared" si="1"/>
        <v>1</v>
      </c>
      <c r="G79" s="43" t="s">
        <v>79</v>
      </c>
    </row>
    <row r="80" spans="1:7" ht="15.75" thickBot="1" x14ac:dyDescent="0.3">
      <c r="A80" s="13" t="s">
        <v>454</v>
      </c>
      <c r="B80" s="17" t="s">
        <v>71</v>
      </c>
      <c r="C80" s="15" t="s">
        <v>312</v>
      </c>
      <c r="D80" s="14">
        <v>42.9</v>
      </c>
      <c r="E80" s="14" t="s">
        <v>254</v>
      </c>
      <c r="F80">
        <f t="shared" si="1"/>
        <v>1</v>
      </c>
      <c r="G80" s="43" t="s">
        <v>80</v>
      </c>
    </row>
    <row r="81" spans="1:7" ht="15.75" thickBot="1" x14ac:dyDescent="0.3">
      <c r="A81" s="13" t="s">
        <v>456</v>
      </c>
      <c r="B81" s="15" t="s">
        <v>69</v>
      </c>
      <c r="C81" s="15" t="s">
        <v>455</v>
      </c>
      <c r="D81" s="14" t="s">
        <v>477</v>
      </c>
      <c r="E81" s="14"/>
      <c r="F81">
        <f t="shared" si="1"/>
        <v>1</v>
      </c>
      <c r="G81" s="43" t="s">
        <v>81</v>
      </c>
    </row>
    <row r="82" spans="1:7" ht="15.75" thickBot="1" x14ac:dyDescent="0.3">
      <c r="A82" s="13" t="s">
        <v>458</v>
      </c>
      <c r="B82" s="15" t="s">
        <v>20</v>
      </c>
      <c r="C82" s="15" t="s">
        <v>457</v>
      </c>
      <c r="D82" s="14" t="s">
        <v>477</v>
      </c>
      <c r="E82" s="14"/>
      <c r="F82">
        <f t="shared" si="1"/>
        <v>1</v>
      </c>
      <c r="G82" s="43" t="s">
        <v>82</v>
      </c>
    </row>
    <row r="83" spans="1:7" ht="15.75" thickBot="1" x14ac:dyDescent="0.3">
      <c r="A83" s="13" t="s">
        <v>460</v>
      </c>
      <c r="B83" s="15" t="s">
        <v>44</v>
      </c>
      <c r="C83" s="15" t="s">
        <v>459</v>
      </c>
      <c r="D83" s="14" t="s">
        <v>477</v>
      </c>
      <c r="E83" s="14"/>
      <c r="F83">
        <f t="shared" si="1"/>
        <v>1</v>
      </c>
      <c r="G83" s="43" t="s">
        <v>83</v>
      </c>
    </row>
    <row r="84" spans="1:7" ht="15.75" thickBot="1" x14ac:dyDescent="0.3">
      <c r="A84" s="13" t="s">
        <v>462</v>
      </c>
      <c r="B84" s="15" t="s">
        <v>51</v>
      </c>
      <c r="C84" s="15" t="s">
        <v>461</v>
      </c>
      <c r="D84" s="14" t="s">
        <v>477</v>
      </c>
      <c r="E84" s="14"/>
      <c r="F84">
        <f t="shared" si="1"/>
        <v>1</v>
      </c>
      <c r="G84" s="15" t="s">
        <v>84</v>
      </c>
    </row>
    <row r="85" spans="1:7" ht="15.75" thickBot="1" x14ac:dyDescent="0.3">
      <c r="A85" s="13" t="s">
        <v>464</v>
      </c>
      <c r="B85" s="15" t="s">
        <v>57</v>
      </c>
      <c r="C85" s="15" t="s">
        <v>463</v>
      </c>
      <c r="D85" s="14" t="s">
        <v>477</v>
      </c>
      <c r="E85" s="14"/>
      <c r="F85">
        <f t="shared" si="1"/>
        <v>1</v>
      </c>
      <c r="G85" s="42" t="s">
        <v>85</v>
      </c>
    </row>
    <row r="86" spans="1:7" ht="15.75" thickBot="1" x14ac:dyDescent="0.3">
      <c r="A86" s="13" t="s">
        <v>465</v>
      </c>
      <c r="B86" s="15" t="s">
        <v>72</v>
      </c>
      <c r="C86" s="15" t="s">
        <v>313</v>
      </c>
      <c r="D86" s="14">
        <v>0</v>
      </c>
      <c r="E86" s="14" t="s">
        <v>254</v>
      </c>
      <c r="F86">
        <f t="shared" si="1"/>
        <v>1</v>
      </c>
      <c r="G86" s="43" t="s">
        <v>86</v>
      </c>
    </row>
    <row r="87" spans="1:7" ht="15.75" thickBot="1" x14ac:dyDescent="0.3">
      <c r="A87" s="13" t="s">
        <v>466</v>
      </c>
      <c r="B87" s="17" t="s">
        <v>83</v>
      </c>
      <c r="C87" s="15" t="s">
        <v>334</v>
      </c>
      <c r="D87" s="14">
        <v>48.6</v>
      </c>
      <c r="E87" s="14" t="s">
        <v>254</v>
      </c>
      <c r="F87">
        <f t="shared" si="1"/>
        <v>1</v>
      </c>
      <c r="G87" s="43" t="s">
        <v>87</v>
      </c>
    </row>
    <row r="88" spans="1:7" ht="15.75" thickBot="1" x14ac:dyDescent="0.3">
      <c r="A88" s="13" t="s">
        <v>468</v>
      </c>
      <c r="B88" s="15" t="s">
        <v>74</v>
      </c>
      <c r="C88" s="15" t="s">
        <v>467</v>
      </c>
      <c r="D88" s="14" t="s">
        <v>477</v>
      </c>
      <c r="E88" s="14"/>
      <c r="F88">
        <f t="shared" si="1"/>
        <v>1</v>
      </c>
      <c r="G88" s="15" t="s">
        <v>88</v>
      </c>
    </row>
    <row r="89" spans="1:7" ht="15.75" thickBot="1" x14ac:dyDescent="0.3">
      <c r="A89" s="13" t="s">
        <v>469</v>
      </c>
      <c r="B89" s="15" t="s">
        <v>84</v>
      </c>
      <c r="C89" s="15" t="s">
        <v>335</v>
      </c>
      <c r="D89" s="14">
        <v>50</v>
      </c>
      <c r="E89" s="14" t="s">
        <v>254</v>
      </c>
      <c r="F89">
        <f t="shared" si="1"/>
        <v>1</v>
      </c>
      <c r="G89" s="42" t="s">
        <v>89</v>
      </c>
    </row>
    <row r="90" spans="1:7" ht="15.75" thickBot="1" x14ac:dyDescent="0.3">
      <c r="A90" s="13" t="s">
        <v>471</v>
      </c>
      <c r="B90" s="15" t="s">
        <v>82</v>
      </c>
      <c r="C90" s="15" t="s">
        <v>470</v>
      </c>
      <c r="D90" s="14" t="s">
        <v>477</v>
      </c>
      <c r="E90" s="14"/>
      <c r="F90">
        <f t="shared" si="1"/>
        <v>1</v>
      </c>
      <c r="G90" s="43" t="s">
        <v>90</v>
      </c>
    </row>
    <row r="91" spans="1:7" ht="15.75" thickBot="1" x14ac:dyDescent="0.3">
      <c r="A91" s="13" t="s">
        <v>473</v>
      </c>
      <c r="B91" s="15" t="s">
        <v>93</v>
      </c>
      <c r="C91" s="15" t="s">
        <v>472</v>
      </c>
      <c r="D91" s="14" t="s">
        <v>477</v>
      </c>
      <c r="E91" s="14"/>
      <c r="F91">
        <f t="shared" si="1"/>
        <v>1</v>
      </c>
      <c r="G91" s="42" t="s">
        <v>91</v>
      </c>
    </row>
    <row r="92" spans="1:7" ht="15.75" thickBot="1" x14ac:dyDescent="0.3">
      <c r="A92" s="13" t="s">
        <v>474</v>
      </c>
      <c r="B92" s="17" t="s">
        <v>87</v>
      </c>
      <c r="C92" s="15" t="s">
        <v>341</v>
      </c>
      <c r="D92" s="14">
        <v>54.5</v>
      </c>
      <c r="E92" s="14" t="s">
        <v>254</v>
      </c>
      <c r="F92">
        <f t="shared" si="1"/>
        <v>1</v>
      </c>
      <c r="G92" s="43" t="s">
        <v>92</v>
      </c>
    </row>
    <row r="93" spans="1:7" ht="15.75" thickBot="1" x14ac:dyDescent="0.3">
      <c r="A93" s="13" t="s">
        <v>475</v>
      </c>
      <c r="B93" s="15" t="s">
        <v>53</v>
      </c>
      <c r="C93" s="15" t="s">
        <v>304</v>
      </c>
      <c r="D93" s="14">
        <v>100</v>
      </c>
      <c r="E93" s="14" t="s">
        <v>254</v>
      </c>
      <c r="F93">
        <f t="shared" si="1"/>
        <v>1</v>
      </c>
      <c r="G93" s="43" t="s">
        <v>93</v>
      </c>
    </row>
    <row r="94" spans="1:7" ht="15.75" thickBot="1" x14ac:dyDescent="0.3">
      <c r="A94" s="13" t="s">
        <v>476</v>
      </c>
      <c r="B94" s="15" t="s">
        <v>88</v>
      </c>
      <c r="C94" s="15" t="s">
        <v>342</v>
      </c>
      <c r="D94" s="14">
        <v>0</v>
      </c>
      <c r="E94" s="14" t="s">
        <v>254</v>
      </c>
      <c r="F94">
        <f t="shared" si="1"/>
        <v>1</v>
      </c>
      <c r="G94" s="42" t="s">
        <v>94</v>
      </c>
    </row>
    <row r="95" spans="1:7" ht="15.75" thickBot="1" x14ac:dyDescent="0.3">
      <c r="A95" s="13" t="s">
        <v>478</v>
      </c>
      <c r="B95" s="15" t="s">
        <v>92</v>
      </c>
      <c r="C95" s="15" t="s">
        <v>347</v>
      </c>
      <c r="D95" s="14">
        <v>50</v>
      </c>
      <c r="E95" s="14" t="s">
        <v>254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 x14ac:dyDescent="0.2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 x14ac:dyDescent="0.3">
      <c r="A1" s="11" t="s">
        <v>349</v>
      </c>
      <c r="B1" s="12" t="s">
        <v>350</v>
      </c>
      <c r="C1" s="12" t="s">
        <v>351</v>
      </c>
      <c r="D1" s="12" t="s">
        <v>352</v>
      </c>
    </row>
    <row r="2" spans="1:6" ht="15.75" thickBot="1" x14ac:dyDescent="0.3">
      <c r="A2" s="13" t="s">
        <v>354</v>
      </c>
      <c r="B2" s="15" t="s">
        <v>2</v>
      </c>
      <c r="C2" s="15" t="s">
        <v>253</v>
      </c>
      <c r="D2" s="15">
        <v>65.5</v>
      </c>
      <c r="E2">
        <f>IF(MATCH(F2,B:B,0),1,2)</f>
        <v>1</v>
      </c>
      <c r="F2" s="41" t="s">
        <v>2</v>
      </c>
    </row>
    <row r="3" spans="1:6" ht="15.75" thickBot="1" x14ac:dyDescent="0.3">
      <c r="A3" s="13" t="s">
        <v>355</v>
      </c>
      <c r="B3" s="15" t="s">
        <v>3</v>
      </c>
      <c r="C3" s="15" t="s">
        <v>255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 x14ac:dyDescent="0.3">
      <c r="A4" s="13" t="s">
        <v>356</v>
      </c>
      <c r="B4" s="15" t="s">
        <v>4</v>
      </c>
      <c r="C4" s="15" t="s">
        <v>357</v>
      </c>
      <c r="D4" s="15">
        <v>0</v>
      </c>
      <c r="E4">
        <f t="shared" si="0"/>
        <v>1</v>
      </c>
      <c r="F4" s="42" t="s">
        <v>4</v>
      </c>
    </row>
    <row r="5" spans="1:6" ht="15.75" thickBot="1" x14ac:dyDescent="0.3">
      <c r="A5" s="13" t="s">
        <v>358</v>
      </c>
      <c r="B5" s="15" t="s">
        <v>5</v>
      </c>
      <c r="C5" s="15" t="s">
        <v>257</v>
      </c>
      <c r="D5" s="15">
        <v>72.81</v>
      </c>
      <c r="E5">
        <f t="shared" si="0"/>
        <v>1</v>
      </c>
      <c r="F5" s="43" t="s">
        <v>5</v>
      </c>
    </row>
    <row r="6" spans="1:6" ht="15.75" thickBot="1" x14ac:dyDescent="0.3">
      <c r="A6" s="13" t="s">
        <v>359</v>
      </c>
      <c r="B6" s="15" t="s">
        <v>6</v>
      </c>
      <c r="C6" s="15" t="s">
        <v>258</v>
      </c>
      <c r="D6" s="15">
        <v>60.35</v>
      </c>
      <c r="E6">
        <f t="shared" si="0"/>
        <v>1</v>
      </c>
      <c r="F6" s="42" t="s">
        <v>6</v>
      </c>
    </row>
    <row r="7" spans="1:6" ht="15.75" thickBot="1" x14ac:dyDescent="0.3">
      <c r="A7" s="13" t="s">
        <v>360</v>
      </c>
      <c r="B7" s="15" t="s">
        <v>7</v>
      </c>
      <c r="C7" s="15" t="s">
        <v>361</v>
      </c>
      <c r="D7" s="15" t="s">
        <v>362</v>
      </c>
      <c r="E7">
        <f t="shared" si="0"/>
        <v>1</v>
      </c>
      <c r="F7" s="42" t="s">
        <v>7</v>
      </c>
    </row>
    <row r="8" spans="1:6" ht="15.75" thickBot="1" x14ac:dyDescent="0.3">
      <c r="A8" s="13" t="s">
        <v>363</v>
      </c>
      <c r="B8" s="15" t="s">
        <v>8</v>
      </c>
      <c r="C8" s="15" t="s">
        <v>259</v>
      </c>
      <c r="D8" s="15">
        <v>100</v>
      </c>
      <c r="E8">
        <f t="shared" si="0"/>
        <v>1</v>
      </c>
      <c r="F8" s="42" t="s">
        <v>8</v>
      </c>
    </row>
    <row r="9" spans="1:6" ht="15.75" thickBot="1" x14ac:dyDescent="0.3">
      <c r="A9" s="13" t="s">
        <v>364</v>
      </c>
      <c r="B9" s="15" t="s">
        <v>12</v>
      </c>
      <c r="C9" s="15" t="s">
        <v>365</v>
      </c>
      <c r="D9" s="15" t="s">
        <v>362</v>
      </c>
      <c r="E9">
        <f t="shared" si="0"/>
        <v>1</v>
      </c>
      <c r="F9" s="42" t="s">
        <v>9</v>
      </c>
    </row>
    <row r="10" spans="1:6" ht="15.75" thickBot="1" x14ac:dyDescent="0.3">
      <c r="A10" s="13" t="s">
        <v>366</v>
      </c>
      <c r="B10" s="15" t="s">
        <v>13</v>
      </c>
      <c r="C10" s="15" t="s">
        <v>367</v>
      </c>
      <c r="D10" s="15" t="s">
        <v>362</v>
      </c>
      <c r="E10">
        <f t="shared" si="0"/>
        <v>1</v>
      </c>
      <c r="F10" s="42" t="s">
        <v>10</v>
      </c>
    </row>
    <row r="11" spans="1:6" ht="15.75" thickBot="1" x14ac:dyDescent="0.3">
      <c r="A11" s="13" t="s">
        <v>368</v>
      </c>
      <c r="B11" s="15" t="s">
        <v>14</v>
      </c>
      <c r="C11" s="15" t="s">
        <v>263</v>
      </c>
      <c r="D11" s="15">
        <v>40</v>
      </c>
      <c r="E11">
        <f t="shared" si="0"/>
        <v>1</v>
      </c>
      <c r="F11" s="42" t="s">
        <v>11</v>
      </c>
    </row>
    <row r="12" spans="1:6" ht="15.75" thickBot="1" x14ac:dyDescent="0.3">
      <c r="A12" s="13" t="s">
        <v>369</v>
      </c>
      <c r="B12" s="15" t="s">
        <v>22</v>
      </c>
      <c r="C12" s="15" t="s">
        <v>370</v>
      </c>
      <c r="D12" s="15" t="s">
        <v>362</v>
      </c>
      <c r="E12">
        <f t="shared" si="0"/>
        <v>1</v>
      </c>
      <c r="F12" s="43" t="s">
        <v>12</v>
      </c>
    </row>
    <row r="13" spans="1:6" ht="15.75" thickBot="1" x14ac:dyDescent="0.3">
      <c r="A13" s="13" t="s">
        <v>371</v>
      </c>
      <c r="B13" s="15" t="s">
        <v>24</v>
      </c>
      <c r="C13" s="15" t="s">
        <v>372</v>
      </c>
      <c r="D13" s="15" t="s">
        <v>362</v>
      </c>
      <c r="E13">
        <f t="shared" si="0"/>
        <v>1</v>
      </c>
      <c r="F13" s="42" t="s">
        <v>13</v>
      </c>
    </row>
    <row r="14" spans="1:6" ht="15.75" thickBot="1" x14ac:dyDescent="0.3">
      <c r="A14" s="13" t="s">
        <v>373</v>
      </c>
      <c r="B14" s="15" t="s">
        <v>23</v>
      </c>
      <c r="C14" s="15" t="s">
        <v>265</v>
      </c>
      <c r="D14" s="15">
        <v>100</v>
      </c>
      <c r="E14">
        <f t="shared" si="0"/>
        <v>1</v>
      </c>
      <c r="F14" s="43" t="s">
        <v>14</v>
      </c>
    </row>
    <row r="15" spans="1:6" ht="15.75" thickBot="1" x14ac:dyDescent="0.3">
      <c r="A15" s="13" t="s">
        <v>374</v>
      </c>
      <c r="B15" s="15" t="s">
        <v>15</v>
      </c>
      <c r="C15" s="15" t="s">
        <v>266</v>
      </c>
      <c r="D15" s="15">
        <v>76.92</v>
      </c>
      <c r="E15">
        <f t="shared" si="0"/>
        <v>1</v>
      </c>
      <c r="F15" s="44" t="s">
        <v>15</v>
      </c>
    </row>
    <row r="16" spans="1:6" ht="15.75" thickBot="1" x14ac:dyDescent="0.3">
      <c r="A16" s="13" t="s">
        <v>375</v>
      </c>
      <c r="B16" s="15" t="s">
        <v>25</v>
      </c>
      <c r="C16" s="15" t="s">
        <v>268</v>
      </c>
      <c r="D16" s="15">
        <v>100</v>
      </c>
      <c r="E16">
        <f t="shared" si="0"/>
        <v>1</v>
      </c>
      <c r="F16" s="43" t="s">
        <v>16</v>
      </c>
    </row>
    <row r="17" spans="1:6" ht="15.75" thickBot="1" x14ac:dyDescent="0.3">
      <c r="A17" s="13" t="s">
        <v>376</v>
      </c>
      <c r="B17" s="15" t="s">
        <v>26</v>
      </c>
      <c r="C17" s="15" t="s">
        <v>270</v>
      </c>
      <c r="D17" s="15">
        <v>100</v>
      </c>
      <c r="E17">
        <f t="shared" si="0"/>
        <v>1</v>
      </c>
      <c r="F17" s="42" t="s">
        <v>17</v>
      </c>
    </row>
    <row r="18" spans="1:6" ht="15.75" thickBot="1" x14ac:dyDescent="0.3">
      <c r="A18" s="13" t="s">
        <v>377</v>
      </c>
      <c r="B18" s="15" t="s">
        <v>27</v>
      </c>
      <c r="C18" s="15" t="s">
        <v>271</v>
      </c>
      <c r="D18" s="15">
        <v>100</v>
      </c>
      <c r="E18">
        <f t="shared" si="0"/>
        <v>1</v>
      </c>
      <c r="F18" s="43" t="s">
        <v>18</v>
      </c>
    </row>
    <row r="19" spans="1:6" ht="15.75" thickBot="1" x14ac:dyDescent="0.3">
      <c r="A19" s="13" t="s">
        <v>378</v>
      </c>
      <c r="B19" s="15" t="s">
        <v>28</v>
      </c>
      <c r="C19" s="15" t="s">
        <v>273</v>
      </c>
      <c r="D19" s="15">
        <v>80</v>
      </c>
      <c r="E19">
        <f t="shared" si="0"/>
        <v>1</v>
      </c>
      <c r="F19" s="43" t="s">
        <v>19</v>
      </c>
    </row>
    <row r="20" spans="1:6" ht="15.75" thickBot="1" x14ac:dyDescent="0.3">
      <c r="A20" s="13" t="s">
        <v>379</v>
      </c>
      <c r="B20" s="15" t="s">
        <v>16</v>
      </c>
      <c r="C20" s="15" t="s">
        <v>380</v>
      </c>
      <c r="D20" s="15" t="s">
        <v>362</v>
      </c>
      <c r="E20">
        <f t="shared" si="0"/>
        <v>1</v>
      </c>
      <c r="F20" s="43" t="s">
        <v>20</v>
      </c>
    </row>
    <row r="21" spans="1:6" ht="15.75" thickBot="1" x14ac:dyDescent="0.3">
      <c r="A21" s="13" t="s">
        <v>381</v>
      </c>
      <c r="B21" s="15" t="s">
        <v>17</v>
      </c>
      <c r="C21" s="15" t="s">
        <v>382</v>
      </c>
      <c r="D21" s="15" t="s">
        <v>362</v>
      </c>
      <c r="E21">
        <f t="shared" si="0"/>
        <v>1</v>
      </c>
      <c r="F21" s="15" t="s">
        <v>21</v>
      </c>
    </row>
    <row r="22" spans="1:6" ht="15.75" thickBot="1" x14ac:dyDescent="0.3">
      <c r="A22" s="13" t="s">
        <v>383</v>
      </c>
      <c r="B22" s="15" t="s">
        <v>18</v>
      </c>
      <c r="C22" s="15" t="s">
        <v>278</v>
      </c>
      <c r="D22" s="15">
        <v>35</v>
      </c>
      <c r="E22">
        <f t="shared" si="0"/>
        <v>1</v>
      </c>
      <c r="F22" s="42" t="s">
        <v>22</v>
      </c>
    </row>
    <row r="23" spans="1:6" ht="15.75" thickBot="1" x14ac:dyDescent="0.3">
      <c r="A23" s="13" t="s">
        <v>384</v>
      </c>
      <c r="B23" s="15" t="s">
        <v>29</v>
      </c>
      <c r="C23" s="15" t="s">
        <v>280</v>
      </c>
      <c r="D23" s="15">
        <v>100</v>
      </c>
      <c r="E23">
        <f t="shared" si="0"/>
        <v>1</v>
      </c>
      <c r="F23" s="42" t="s">
        <v>23</v>
      </c>
    </row>
    <row r="24" spans="1:6" ht="30.75" thickBot="1" x14ac:dyDescent="0.3">
      <c r="A24" s="13" t="s">
        <v>385</v>
      </c>
      <c r="B24" s="15" t="s">
        <v>60</v>
      </c>
      <c r="C24" s="15" t="s">
        <v>282</v>
      </c>
      <c r="D24" s="15">
        <v>87.78</v>
      </c>
      <c r="E24">
        <f t="shared" si="0"/>
        <v>1</v>
      </c>
      <c r="F24" s="43" t="s">
        <v>24</v>
      </c>
    </row>
    <row r="25" spans="1:6" ht="15.75" thickBot="1" x14ac:dyDescent="0.3">
      <c r="A25" s="13" t="s">
        <v>386</v>
      </c>
      <c r="B25" s="15" t="s">
        <v>30</v>
      </c>
      <c r="C25" s="15" t="s">
        <v>387</v>
      </c>
      <c r="D25" s="15">
        <v>100</v>
      </c>
      <c r="E25">
        <f t="shared" si="0"/>
        <v>1</v>
      </c>
      <c r="F25" s="42" t="s">
        <v>25</v>
      </c>
    </row>
    <row r="26" spans="1:6" ht="15.75" thickBot="1" x14ac:dyDescent="0.3">
      <c r="A26" s="13" t="s">
        <v>388</v>
      </c>
      <c r="B26" s="15" t="s">
        <v>45</v>
      </c>
      <c r="C26" s="15" t="s">
        <v>389</v>
      </c>
      <c r="D26" s="15" t="s">
        <v>362</v>
      </c>
      <c r="E26">
        <f t="shared" si="0"/>
        <v>1</v>
      </c>
      <c r="F26" s="42" t="s">
        <v>26</v>
      </c>
    </row>
    <row r="27" spans="1:6" ht="15.75" thickBot="1" x14ac:dyDescent="0.3">
      <c r="A27" s="13" t="s">
        <v>390</v>
      </c>
      <c r="B27" s="15" t="s">
        <v>65</v>
      </c>
      <c r="C27" s="15" t="s">
        <v>286</v>
      </c>
      <c r="D27" s="15">
        <v>63.33</v>
      </c>
      <c r="E27">
        <f t="shared" si="0"/>
        <v>1</v>
      </c>
      <c r="F27" s="42" t="s">
        <v>27</v>
      </c>
    </row>
    <row r="28" spans="1:6" ht="15.75" thickBot="1" x14ac:dyDescent="0.3">
      <c r="A28" s="13" t="s">
        <v>391</v>
      </c>
      <c r="B28" s="15" t="s">
        <v>46</v>
      </c>
      <c r="C28" s="15" t="s">
        <v>287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 x14ac:dyDescent="0.3">
      <c r="A29" s="13" t="s">
        <v>392</v>
      </c>
      <c r="B29" s="15" t="s">
        <v>47</v>
      </c>
      <c r="C29" s="15" t="s">
        <v>292</v>
      </c>
      <c r="D29" s="15">
        <v>93.33</v>
      </c>
      <c r="E29">
        <f t="shared" si="0"/>
        <v>1</v>
      </c>
      <c r="F29" s="43" t="s">
        <v>29</v>
      </c>
    </row>
    <row r="30" spans="1:6" ht="15.75" thickBot="1" x14ac:dyDescent="0.3">
      <c r="A30" s="13" t="s">
        <v>393</v>
      </c>
      <c r="B30" s="15" t="s">
        <v>66</v>
      </c>
      <c r="C30" s="15" t="s">
        <v>291</v>
      </c>
      <c r="D30" s="15">
        <v>46.66</v>
      </c>
      <c r="E30">
        <f t="shared" si="0"/>
        <v>1</v>
      </c>
      <c r="F30" s="42" t="s">
        <v>30</v>
      </c>
    </row>
    <row r="31" spans="1:6" ht="15.75" thickBot="1" x14ac:dyDescent="0.3">
      <c r="A31" s="13" t="s">
        <v>394</v>
      </c>
      <c r="B31" s="15" t="s">
        <v>48</v>
      </c>
      <c r="C31" s="15" t="s">
        <v>293</v>
      </c>
      <c r="D31" s="15">
        <v>75</v>
      </c>
      <c r="E31">
        <f t="shared" si="0"/>
        <v>1</v>
      </c>
      <c r="F31" s="42" t="s">
        <v>31</v>
      </c>
    </row>
    <row r="32" spans="1:6" x14ac:dyDescent="0.25">
      <c r="A32" s="27" t="s">
        <v>395</v>
      </c>
      <c r="B32" s="28" t="s">
        <v>32</v>
      </c>
      <c r="C32" s="16" t="s">
        <v>296</v>
      </c>
      <c r="D32" s="28">
        <v>63.33</v>
      </c>
      <c r="E32">
        <f t="shared" si="0"/>
        <v>1</v>
      </c>
      <c r="F32" s="42" t="s">
        <v>32</v>
      </c>
    </row>
    <row r="33" spans="1:6" ht="15.75" thickBot="1" x14ac:dyDescent="0.3">
      <c r="A33" s="13" t="s">
        <v>396</v>
      </c>
      <c r="B33" s="15" t="s">
        <v>49</v>
      </c>
      <c r="C33" s="15" t="s">
        <v>297</v>
      </c>
      <c r="D33" s="15">
        <v>100</v>
      </c>
      <c r="E33">
        <f t="shared" si="0"/>
        <v>1</v>
      </c>
      <c r="F33" s="43" t="s">
        <v>33</v>
      </c>
    </row>
    <row r="34" spans="1:6" ht="15.75" thickBot="1" x14ac:dyDescent="0.3">
      <c r="A34" s="13" t="s">
        <v>397</v>
      </c>
      <c r="B34" s="15" t="s">
        <v>50</v>
      </c>
      <c r="C34" s="15" t="s">
        <v>398</v>
      </c>
      <c r="D34" s="15" t="s">
        <v>362</v>
      </c>
      <c r="E34">
        <f t="shared" si="0"/>
        <v>1</v>
      </c>
      <c r="F34" s="42" t="s">
        <v>34</v>
      </c>
    </row>
    <row r="35" spans="1:6" ht="15.75" thickBot="1" x14ac:dyDescent="0.3">
      <c r="A35" s="13" t="s">
        <v>399</v>
      </c>
      <c r="B35" s="15" t="s">
        <v>33</v>
      </c>
      <c r="C35" s="15" t="s">
        <v>400</v>
      </c>
      <c r="D35" s="15" t="s">
        <v>362</v>
      </c>
      <c r="E35">
        <f t="shared" si="0"/>
        <v>1</v>
      </c>
      <c r="F35" s="43" t="s">
        <v>35</v>
      </c>
    </row>
    <row r="36" spans="1:6" ht="15.75" thickBot="1" x14ac:dyDescent="0.3">
      <c r="A36" s="13" t="s">
        <v>401</v>
      </c>
      <c r="B36" s="15" t="s">
        <v>34</v>
      </c>
      <c r="C36" s="15" t="s">
        <v>300</v>
      </c>
      <c r="D36" s="15">
        <v>80</v>
      </c>
      <c r="E36">
        <f t="shared" si="0"/>
        <v>1</v>
      </c>
      <c r="F36" s="15" t="s">
        <v>36</v>
      </c>
    </row>
    <row r="37" spans="1:6" ht="15" customHeight="1" x14ac:dyDescent="0.25">
      <c r="A37" s="27" t="s">
        <v>402</v>
      </c>
      <c r="B37" s="28" t="s">
        <v>35</v>
      </c>
      <c r="C37" s="28" t="s">
        <v>302</v>
      </c>
      <c r="D37" s="28">
        <v>67.98</v>
      </c>
      <c r="E37">
        <f t="shared" si="0"/>
        <v>1</v>
      </c>
      <c r="F37" s="43" t="s">
        <v>37</v>
      </c>
    </row>
    <row r="38" spans="1:6" ht="30.75" thickBot="1" x14ac:dyDescent="0.3">
      <c r="A38" s="13" t="s">
        <v>403</v>
      </c>
      <c r="B38" s="15" t="s">
        <v>68</v>
      </c>
      <c r="C38" s="15" t="s">
        <v>303</v>
      </c>
      <c r="D38" s="15">
        <v>100</v>
      </c>
      <c r="E38">
        <f t="shared" si="0"/>
        <v>1</v>
      </c>
      <c r="F38" s="42" t="s">
        <v>38</v>
      </c>
    </row>
    <row r="39" spans="1:6" ht="15.75" thickBot="1" x14ac:dyDescent="0.3">
      <c r="A39" s="13" t="s">
        <v>404</v>
      </c>
      <c r="B39" s="15" t="s">
        <v>54</v>
      </c>
      <c r="C39" s="15" t="s">
        <v>306</v>
      </c>
      <c r="D39" s="15">
        <v>40</v>
      </c>
      <c r="E39">
        <f t="shared" si="0"/>
        <v>1</v>
      </c>
      <c r="F39" s="43" t="s">
        <v>39</v>
      </c>
    </row>
    <row r="40" spans="1:6" ht="15.75" thickBot="1" x14ac:dyDescent="0.3">
      <c r="A40" s="13" t="s">
        <v>405</v>
      </c>
      <c r="B40" s="15" t="s">
        <v>21</v>
      </c>
      <c r="C40" s="15" t="s">
        <v>308</v>
      </c>
      <c r="D40" s="15">
        <v>100</v>
      </c>
      <c r="E40">
        <f t="shared" si="0"/>
        <v>1</v>
      </c>
      <c r="F40" s="43" t="s">
        <v>40</v>
      </c>
    </row>
    <row r="41" spans="1:6" ht="15.75" thickBot="1" x14ac:dyDescent="0.3">
      <c r="A41" s="13" t="s">
        <v>406</v>
      </c>
      <c r="B41" s="15" t="s">
        <v>55</v>
      </c>
      <c r="C41" s="15" t="s">
        <v>309</v>
      </c>
      <c r="D41" s="15">
        <v>0</v>
      </c>
      <c r="E41">
        <f t="shared" si="0"/>
        <v>1</v>
      </c>
      <c r="F41" s="42" t="s">
        <v>41</v>
      </c>
    </row>
    <row r="42" spans="1:6" ht="15.75" thickBot="1" x14ac:dyDescent="0.3">
      <c r="A42" s="13" t="s">
        <v>407</v>
      </c>
      <c r="B42" s="15" t="s">
        <v>56</v>
      </c>
      <c r="C42" s="15" t="s">
        <v>408</v>
      </c>
      <c r="D42" s="15" t="s">
        <v>362</v>
      </c>
      <c r="E42">
        <f t="shared" si="0"/>
        <v>1</v>
      </c>
      <c r="F42" s="42" t="s">
        <v>42</v>
      </c>
    </row>
    <row r="43" spans="1:6" ht="15.75" thickBot="1" x14ac:dyDescent="0.3">
      <c r="A43" s="13" t="s">
        <v>409</v>
      </c>
      <c r="B43" s="15" t="s">
        <v>70</v>
      </c>
      <c r="C43" s="15" t="s">
        <v>311</v>
      </c>
      <c r="D43" s="15">
        <v>100</v>
      </c>
      <c r="E43">
        <f t="shared" si="0"/>
        <v>1</v>
      </c>
      <c r="F43" s="42" t="s">
        <v>43</v>
      </c>
    </row>
    <row r="44" spans="1:6" ht="15.75" thickBot="1" x14ac:dyDescent="0.3">
      <c r="A44" s="13" t="s">
        <v>410</v>
      </c>
      <c r="B44" s="15" t="s">
        <v>73</v>
      </c>
      <c r="C44" s="15" t="s">
        <v>314</v>
      </c>
      <c r="D44" s="15">
        <v>68.42</v>
      </c>
      <c r="E44">
        <f t="shared" si="0"/>
        <v>1</v>
      </c>
      <c r="F44" s="43" t="s">
        <v>44</v>
      </c>
    </row>
    <row r="45" spans="1:6" ht="15.75" thickBot="1" x14ac:dyDescent="0.3">
      <c r="A45" s="13" t="s">
        <v>411</v>
      </c>
      <c r="B45" s="15" t="s">
        <v>19</v>
      </c>
      <c r="C45" s="15" t="s">
        <v>412</v>
      </c>
      <c r="D45" s="15">
        <v>100</v>
      </c>
      <c r="E45">
        <f t="shared" si="0"/>
        <v>1</v>
      </c>
      <c r="F45" s="43" t="s">
        <v>45</v>
      </c>
    </row>
    <row r="46" spans="1:6" ht="15.75" thickBot="1" x14ac:dyDescent="0.3">
      <c r="A46" s="13" t="s">
        <v>413</v>
      </c>
      <c r="B46" s="15" t="s">
        <v>36</v>
      </c>
      <c r="C46" s="15" t="s">
        <v>316</v>
      </c>
      <c r="D46" s="15">
        <v>100</v>
      </c>
      <c r="E46">
        <f t="shared" si="0"/>
        <v>1</v>
      </c>
      <c r="F46" s="43" t="s">
        <v>46</v>
      </c>
    </row>
    <row r="47" spans="1:6" ht="15.75" thickBot="1" x14ac:dyDescent="0.3">
      <c r="A47" s="13" t="s">
        <v>414</v>
      </c>
      <c r="B47" s="15" t="s">
        <v>75</v>
      </c>
      <c r="C47" s="15" t="s">
        <v>317</v>
      </c>
      <c r="D47" s="15">
        <v>100</v>
      </c>
      <c r="E47">
        <f t="shared" si="0"/>
        <v>1</v>
      </c>
      <c r="F47" s="43" t="s">
        <v>47</v>
      </c>
    </row>
    <row r="48" spans="1:6" ht="15.75" thickBot="1" x14ac:dyDescent="0.3">
      <c r="A48" s="13" t="s">
        <v>415</v>
      </c>
      <c r="B48" s="15" t="s">
        <v>76</v>
      </c>
      <c r="C48" s="15" t="s">
        <v>318</v>
      </c>
      <c r="D48" s="15">
        <v>100</v>
      </c>
      <c r="E48">
        <f t="shared" si="0"/>
        <v>1</v>
      </c>
      <c r="F48" s="42" t="s">
        <v>48</v>
      </c>
    </row>
    <row r="49" spans="1:6" ht="15.75" thickBot="1" x14ac:dyDescent="0.3">
      <c r="A49" s="13" t="s">
        <v>416</v>
      </c>
      <c r="B49" s="15" t="s">
        <v>37</v>
      </c>
      <c r="C49" s="15" t="s">
        <v>322</v>
      </c>
      <c r="D49" s="15">
        <v>33.33</v>
      </c>
      <c r="E49">
        <f t="shared" si="0"/>
        <v>1</v>
      </c>
      <c r="F49" s="43" t="s">
        <v>49</v>
      </c>
    </row>
    <row r="50" spans="1:6" ht="15.75" thickBot="1" x14ac:dyDescent="0.3">
      <c r="A50" s="13" t="s">
        <v>417</v>
      </c>
      <c r="B50" s="15" t="s">
        <v>38</v>
      </c>
      <c r="C50" s="15" t="s">
        <v>324</v>
      </c>
      <c r="D50" s="15">
        <v>66.66</v>
      </c>
      <c r="E50">
        <f t="shared" si="0"/>
        <v>1</v>
      </c>
      <c r="F50" s="42" t="s">
        <v>50</v>
      </c>
    </row>
    <row r="51" spans="1:6" ht="15.75" thickBot="1" x14ac:dyDescent="0.3">
      <c r="A51" s="13" t="s">
        <v>418</v>
      </c>
      <c r="B51" s="15" t="s">
        <v>77</v>
      </c>
      <c r="C51" s="15" t="s">
        <v>325</v>
      </c>
      <c r="D51" s="15">
        <v>74.83</v>
      </c>
      <c r="E51">
        <f t="shared" si="0"/>
        <v>1</v>
      </c>
      <c r="F51" s="42" t="s">
        <v>51</v>
      </c>
    </row>
    <row r="52" spans="1:6" ht="15.75" thickBot="1" x14ac:dyDescent="0.3">
      <c r="A52" s="13" t="s">
        <v>419</v>
      </c>
      <c r="B52" s="15" t="s">
        <v>78</v>
      </c>
      <c r="C52" s="15" t="s">
        <v>326</v>
      </c>
      <c r="D52" s="15">
        <v>92.5</v>
      </c>
      <c r="E52">
        <f t="shared" si="0"/>
        <v>1</v>
      </c>
      <c r="F52" s="43" t="s">
        <v>52</v>
      </c>
    </row>
    <row r="53" spans="1:6" ht="15.75" thickBot="1" x14ac:dyDescent="0.3">
      <c r="A53" s="13" t="s">
        <v>420</v>
      </c>
      <c r="B53" s="15" t="s">
        <v>39</v>
      </c>
      <c r="C53" s="15" t="s">
        <v>328</v>
      </c>
      <c r="D53" s="15">
        <v>57.57</v>
      </c>
      <c r="E53">
        <f t="shared" si="0"/>
        <v>1</v>
      </c>
      <c r="F53" s="15" t="s">
        <v>53</v>
      </c>
    </row>
    <row r="54" spans="1:6" ht="15.75" thickBot="1" x14ac:dyDescent="0.3">
      <c r="A54" s="13" t="s">
        <v>421</v>
      </c>
      <c r="B54" s="15" t="s">
        <v>79</v>
      </c>
      <c r="C54" s="15" t="s">
        <v>329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 x14ac:dyDescent="0.3">
      <c r="A55" s="13" t="s">
        <v>422</v>
      </c>
      <c r="B55" s="15" t="s">
        <v>40</v>
      </c>
      <c r="C55" s="15" t="s">
        <v>331</v>
      </c>
      <c r="D55" s="15">
        <v>0</v>
      </c>
      <c r="E55">
        <f t="shared" si="0"/>
        <v>1</v>
      </c>
      <c r="F55" s="43" t="s">
        <v>55</v>
      </c>
    </row>
    <row r="56" spans="1:6" ht="30.75" thickBot="1" x14ac:dyDescent="0.3">
      <c r="A56" s="13" t="s">
        <v>423</v>
      </c>
      <c r="B56" s="15" t="s">
        <v>31</v>
      </c>
      <c r="C56" s="15" t="s">
        <v>284</v>
      </c>
      <c r="D56" s="15" t="s">
        <v>362</v>
      </c>
      <c r="E56">
        <f t="shared" si="0"/>
        <v>1</v>
      </c>
      <c r="F56" s="43" t="s">
        <v>56</v>
      </c>
    </row>
    <row r="57" spans="1:6" ht="15.75" thickBot="1" x14ac:dyDescent="0.3">
      <c r="A57" s="13" t="s">
        <v>424</v>
      </c>
      <c r="B57" s="15" t="s">
        <v>80</v>
      </c>
      <c r="C57" s="15" t="s">
        <v>332</v>
      </c>
      <c r="D57" s="15">
        <v>76.19</v>
      </c>
      <c r="E57">
        <f t="shared" si="0"/>
        <v>1</v>
      </c>
      <c r="F57" s="43" t="s">
        <v>57</v>
      </c>
    </row>
    <row r="58" spans="1:6" ht="15.75" thickBot="1" x14ac:dyDescent="0.3">
      <c r="A58" s="13" t="s">
        <v>425</v>
      </c>
      <c r="B58" s="15" t="s">
        <v>81</v>
      </c>
      <c r="C58" s="15" t="s">
        <v>333</v>
      </c>
      <c r="D58" s="15">
        <v>83.51</v>
      </c>
      <c r="E58">
        <f t="shared" si="0"/>
        <v>1</v>
      </c>
      <c r="F58" s="43" t="s">
        <v>58</v>
      </c>
    </row>
    <row r="59" spans="1:6" ht="15.75" thickBot="1" x14ac:dyDescent="0.3">
      <c r="A59" s="13" t="s">
        <v>426</v>
      </c>
      <c r="B59" s="15" t="s">
        <v>85</v>
      </c>
      <c r="C59" s="15" t="s">
        <v>336</v>
      </c>
      <c r="D59" s="15">
        <v>46.67</v>
      </c>
      <c r="E59">
        <f t="shared" si="0"/>
        <v>1</v>
      </c>
      <c r="F59" s="43" t="s">
        <v>59</v>
      </c>
    </row>
    <row r="60" spans="1:6" ht="15.75" thickBot="1" x14ac:dyDescent="0.3">
      <c r="A60" s="13" t="s">
        <v>427</v>
      </c>
      <c r="B60" s="15" t="s">
        <v>41</v>
      </c>
      <c r="C60" s="15" t="s">
        <v>338</v>
      </c>
      <c r="D60" s="15">
        <v>86.59</v>
      </c>
      <c r="E60">
        <f t="shared" si="0"/>
        <v>1</v>
      </c>
      <c r="F60" s="15" t="s">
        <v>60</v>
      </c>
    </row>
    <row r="61" spans="1:6" ht="15" customHeight="1" x14ac:dyDescent="0.25">
      <c r="A61" s="27" t="s">
        <v>428</v>
      </c>
      <c r="B61" s="28" t="s">
        <v>42</v>
      </c>
      <c r="C61" s="28" t="s">
        <v>340</v>
      </c>
      <c r="D61" s="28">
        <v>62.62</v>
      </c>
      <c r="E61">
        <f t="shared" si="0"/>
        <v>1</v>
      </c>
      <c r="F61" s="42" t="s">
        <v>61</v>
      </c>
    </row>
    <row r="62" spans="1:6" ht="30.75" thickBot="1" x14ac:dyDescent="0.3">
      <c r="A62" s="13" t="s">
        <v>429</v>
      </c>
      <c r="B62" s="15" t="s">
        <v>43</v>
      </c>
      <c r="C62" s="15" t="s">
        <v>430</v>
      </c>
      <c r="D62" s="15" t="s">
        <v>362</v>
      </c>
      <c r="E62">
        <f t="shared" si="0"/>
        <v>1</v>
      </c>
      <c r="F62" s="43" t="s">
        <v>62</v>
      </c>
    </row>
    <row r="63" spans="1:6" ht="30.75" thickBot="1" x14ac:dyDescent="0.3">
      <c r="A63" s="13" t="s">
        <v>431</v>
      </c>
      <c r="B63" s="15" t="s">
        <v>86</v>
      </c>
      <c r="C63" s="15" t="s">
        <v>432</v>
      </c>
      <c r="D63" s="15" t="s">
        <v>362</v>
      </c>
      <c r="E63">
        <f t="shared" si="0"/>
        <v>1</v>
      </c>
      <c r="F63" s="43" t="s">
        <v>63</v>
      </c>
    </row>
    <row r="64" spans="1:6" ht="15.75" thickBot="1" x14ac:dyDescent="0.3">
      <c r="A64" s="13" t="s">
        <v>433</v>
      </c>
      <c r="B64" s="15" t="s">
        <v>89</v>
      </c>
      <c r="C64" s="15" t="s">
        <v>343</v>
      </c>
      <c r="D64" s="15">
        <v>57.36</v>
      </c>
      <c r="E64">
        <f t="shared" si="0"/>
        <v>1</v>
      </c>
      <c r="F64" s="43" t="s">
        <v>64</v>
      </c>
    </row>
    <row r="65" spans="1:6" ht="15.75" thickBot="1" x14ac:dyDescent="0.3">
      <c r="A65" s="13" t="s">
        <v>434</v>
      </c>
      <c r="B65" s="15" t="s">
        <v>90</v>
      </c>
      <c r="C65" s="15" t="s">
        <v>344</v>
      </c>
      <c r="D65" s="15">
        <v>71.95</v>
      </c>
      <c r="E65">
        <f t="shared" si="0"/>
        <v>1</v>
      </c>
      <c r="F65" s="42" t="s">
        <v>65</v>
      </c>
    </row>
    <row r="66" spans="1:6" ht="15.75" thickBot="1" x14ac:dyDescent="0.3">
      <c r="A66" s="13" t="s">
        <v>435</v>
      </c>
      <c r="B66" s="15" t="s">
        <v>91</v>
      </c>
      <c r="C66" s="15" t="s">
        <v>345</v>
      </c>
      <c r="D66" s="15">
        <v>80.95</v>
      </c>
      <c r="E66">
        <f t="shared" si="0"/>
        <v>1</v>
      </c>
      <c r="F66" s="15" t="s">
        <v>66</v>
      </c>
    </row>
    <row r="67" spans="1:6" ht="15.75" thickBot="1" x14ac:dyDescent="0.3">
      <c r="A67" s="13" t="s">
        <v>436</v>
      </c>
      <c r="B67" s="15" t="s">
        <v>94</v>
      </c>
      <c r="C67" s="15" t="s">
        <v>346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 x14ac:dyDescent="0.3">
      <c r="A68" s="13" t="s">
        <v>437</v>
      </c>
      <c r="B68" s="15" t="s">
        <v>64</v>
      </c>
      <c r="C68" s="15" t="s">
        <v>438</v>
      </c>
      <c r="D68" s="15" t="s">
        <v>362</v>
      </c>
      <c r="E68">
        <f t="shared" si="1"/>
        <v>1</v>
      </c>
      <c r="F68" s="43" t="s">
        <v>68</v>
      </c>
    </row>
    <row r="69" spans="1:6" ht="15.75" thickBot="1" x14ac:dyDescent="0.3">
      <c r="A69" s="13" t="s">
        <v>439</v>
      </c>
      <c r="B69" s="15" t="s">
        <v>95</v>
      </c>
      <c r="C69" s="15" t="s">
        <v>440</v>
      </c>
      <c r="D69" s="15">
        <v>74.78</v>
      </c>
      <c r="E69">
        <f t="shared" si="1"/>
        <v>1</v>
      </c>
      <c r="F69" s="43" t="s">
        <v>69</v>
      </c>
    </row>
    <row r="70" spans="1:6" ht="15.75" thickBot="1" x14ac:dyDescent="0.3">
      <c r="A70" s="13" t="s">
        <v>441</v>
      </c>
      <c r="B70" s="17" t="s">
        <v>10</v>
      </c>
      <c r="C70" s="15" t="s">
        <v>261</v>
      </c>
      <c r="D70" s="15">
        <v>77.38</v>
      </c>
      <c r="E70">
        <f t="shared" si="1"/>
        <v>1</v>
      </c>
      <c r="F70" s="43" t="s">
        <v>70</v>
      </c>
    </row>
    <row r="71" spans="1:6" ht="15.75" thickBot="1" x14ac:dyDescent="0.3">
      <c r="A71" s="13" t="s">
        <v>442</v>
      </c>
      <c r="B71" s="15" t="s">
        <v>9</v>
      </c>
      <c r="C71" s="15" t="s">
        <v>260</v>
      </c>
      <c r="D71" s="15">
        <v>50</v>
      </c>
      <c r="E71">
        <f t="shared" si="1"/>
        <v>1</v>
      </c>
      <c r="F71" s="43" t="s">
        <v>71</v>
      </c>
    </row>
    <row r="72" spans="1:6" ht="15.75" thickBot="1" x14ac:dyDescent="0.3">
      <c r="A72" s="13" t="s">
        <v>443</v>
      </c>
      <c r="B72" s="15" t="s">
        <v>11</v>
      </c>
      <c r="C72" s="15" t="s">
        <v>262</v>
      </c>
      <c r="D72" s="15">
        <v>20</v>
      </c>
      <c r="E72">
        <f t="shared" si="1"/>
        <v>1</v>
      </c>
      <c r="F72" s="43" t="s">
        <v>72</v>
      </c>
    </row>
    <row r="73" spans="1:6" ht="15.75" thickBot="1" x14ac:dyDescent="0.3">
      <c r="A73" s="13" t="s">
        <v>444</v>
      </c>
      <c r="B73" s="15" t="s">
        <v>52</v>
      </c>
      <c r="C73" s="15" t="s">
        <v>298</v>
      </c>
      <c r="D73" s="15">
        <v>60</v>
      </c>
      <c r="E73">
        <f t="shared" si="1"/>
        <v>1</v>
      </c>
      <c r="F73" s="43" t="s">
        <v>73</v>
      </c>
    </row>
    <row r="74" spans="1:6" ht="15.75" thickBot="1" x14ac:dyDescent="0.3">
      <c r="A74" s="13" t="s">
        <v>445</v>
      </c>
      <c r="B74" s="17" t="s">
        <v>67</v>
      </c>
      <c r="C74" s="15" t="s">
        <v>294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 x14ac:dyDescent="0.3">
      <c r="A75" s="13" t="s">
        <v>446</v>
      </c>
      <c r="B75" s="15" t="s">
        <v>58</v>
      </c>
      <c r="C75" s="15" t="s">
        <v>447</v>
      </c>
      <c r="D75" s="15">
        <v>80</v>
      </c>
      <c r="E75">
        <f t="shared" si="1"/>
        <v>1</v>
      </c>
      <c r="F75" s="42" t="s">
        <v>75</v>
      </c>
    </row>
    <row r="76" spans="1:6" ht="30.75" thickBot="1" x14ac:dyDescent="0.3">
      <c r="A76" s="13" t="s">
        <v>448</v>
      </c>
      <c r="B76" s="15" t="s">
        <v>59</v>
      </c>
      <c r="C76" s="15" t="s">
        <v>277</v>
      </c>
      <c r="D76" s="15">
        <v>20</v>
      </c>
      <c r="E76">
        <f t="shared" si="1"/>
        <v>1</v>
      </c>
      <c r="F76" s="42" t="s">
        <v>76</v>
      </c>
    </row>
    <row r="77" spans="1:6" ht="30.75" thickBot="1" x14ac:dyDescent="0.3">
      <c r="A77" s="13" t="s">
        <v>449</v>
      </c>
      <c r="B77" s="15" t="s">
        <v>450</v>
      </c>
      <c r="C77" s="15" t="s">
        <v>285</v>
      </c>
      <c r="D77" s="15">
        <v>100</v>
      </c>
      <c r="E77">
        <f t="shared" si="1"/>
        <v>1</v>
      </c>
      <c r="F77" s="43" t="s">
        <v>77</v>
      </c>
    </row>
    <row r="78" spans="1:6" ht="30.75" thickBot="1" x14ac:dyDescent="0.3">
      <c r="A78" s="13" t="s">
        <v>451</v>
      </c>
      <c r="B78" s="15" t="s">
        <v>62</v>
      </c>
      <c r="C78" s="15" t="s">
        <v>289</v>
      </c>
      <c r="D78" s="15">
        <v>40</v>
      </c>
      <c r="E78">
        <f t="shared" si="1"/>
        <v>1</v>
      </c>
      <c r="F78" s="43" t="s">
        <v>78</v>
      </c>
    </row>
    <row r="79" spans="1:6" ht="30.75" thickBot="1" x14ac:dyDescent="0.3">
      <c r="A79" s="13" t="s">
        <v>452</v>
      </c>
      <c r="B79" s="15" t="s">
        <v>63</v>
      </c>
      <c r="C79" s="15" t="s">
        <v>320</v>
      </c>
      <c r="D79" s="15">
        <v>57.14</v>
      </c>
      <c r="E79">
        <f t="shared" si="1"/>
        <v>1</v>
      </c>
      <c r="F79" s="43" t="s">
        <v>79</v>
      </c>
    </row>
    <row r="80" spans="1:6" ht="15.75" thickBot="1" x14ac:dyDescent="0.3">
      <c r="A80" s="13" t="s">
        <v>453</v>
      </c>
      <c r="B80" s="17" t="s">
        <v>71</v>
      </c>
      <c r="C80" s="15" t="s">
        <v>312</v>
      </c>
      <c r="D80" s="15">
        <v>85.19</v>
      </c>
      <c r="E80">
        <f t="shared" si="1"/>
        <v>1</v>
      </c>
      <c r="F80" s="43" t="s">
        <v>80</v>
      </c>
    </row>
    <row r="81" spans="1:6" ht="30.75" thickBot="1" x14ac:dyDescent="0.3">
      <c r="A81" s="13" t="s">
        <v>454</v>
      </c>
      <c r="B81" s="15" t="s">
        <v>69</v>
      </c>
      <c r="C81" s="15" t="s">
        <v>455</v>
      </c>
      <c r="D81" s="15" t="s">
        <v>362</v>
      </c>
      <c r="E81">
        <f t="shared" si="1"/>
        <v>1</v>
      </c>
      <c r="F81" s="43" t="s">
        <v>81</v>
      </c>
    </row>
    <row r="82" spans="1:6" ht="15" customHeight="1" x14ac:dyDescent="0.25">
      <c r="A82" s="27" t="s">
        <v>456</v>
      </c>
      <c r="B82" s="28" t="s">
        <v>20</v>
      </c>
      <c r="C82" s="28" t="s">
        <v>457</v>
      </c>
      <c r="D82" s="28" t="s">
        <v>362</v>
      </c>
      <c r="E82">
        <f t="shared" si="1"/>
        <v>1</v>
      </c>
      <c r="F82" s="43" t="s">
        <v>82</v>
      </c>
    </row>
    <row r="83" spans="1:6" ht="15.75" thickBot="1" x14ac:dyDescent="0.3">
      <c r="A83" s="13" t="s">
        <v>458</v>
      </c>
      <c r="B83" s="15" t="s">
        <v>44</v>
      </c>
      <c r="C83" s="15" t="s">
        <v>459</v>
      </c>
      <c r="D83" s="15" t="s">
        <v>362</v>
      </c>
      <c r="E83">
        <f t="shared" si="1"/>
        <v>1</v>
      </c>
      <c r="F83" s="43" t="s">
        <v>83</v>
      </c>
    </row>
    <row r="84" spans="1:6" ht="15.75" thickBot="1" x14ac:dyDescent="0.3">
      <c r="A84" s="13" t="s">
        <v>460</v>
      </c>
      <c r="B84" s="15" t="s">
        <v>51</v>
      </c>
      <c r="C84" s="15" t="s">
        <v>461</v>
      </c>
      <c r="D84" s="15" t="s">
        <v>362</v>
      </c>
      <c r="E84">
        <f t="shared" si="1"/>
        <v>1</v>
      </c>
      <c r="F84" s="15" t="s">
        <v>84</v>
      </c>
    </row>
    <row r="85" spans="1:6" ht="15.75" thickBot="1" x14ac:dyDescent="0.3">
      <c r="A85" s="13" t="s">
        <v>462</v>
      </c>
      <c r="B85" s="15" t="s">
        <v>57</v>
      </c>
      <c r="C85" s="15" t="s">
        <v>463</v>
      </c>
      <c r="D85" s="15" t="s">
        <v>362</v>
      </c>
      <c r="E85">
        <f t="shared" si="1"/>
        <v>1</v>
      </c>
      <c r="F85" s="42" t="s">
        <v>85</v>
      </c>
    </row>
    <row r="86" spans="1:6" ht="15.75" thickBot="1" x14ac:dyDescent="0.3">
      <c r="A86" s="13" t="s">
        <v>464</v>
      </c>
      <c r="B86" s="15" t="s">
        <v>72</v>
      </c>
      <c r="C86" s="15" t="s">
        <v>313</v>
      </c>
      <c r="D86" s="15">
        <v>100</v>
      </c>
      <c r="E86">
        <f t="shared" si="1"/>
        <v>1</v>
      </c>
      <c r="F86" s="43" t="s">
        <v>86</v>
      </c>
    </row>
    <row r="87" spans="1:6" ht="15.75" thickBot="1" x14ac:dyDescent="0.3">
      <c r="A87" s="13" t="s">
        <v>465</v>
      </c>
      <c r="B87" s="17" t="s">
        <v>83</v>
      </c>
      <c r="C87" s="15" t="s">
        <v>334</v>
      </c>
      <c r="D87" s="15">
        <v>62.63</v>
      </c>
      <c r="E87">
        <f t="shared" si="1"/>
        <v>1</v>
      </c>
      <c r="F87" s="43" t="s">
        <v>87</v>
      </c>
    </row>
    <row r="88" spans="1:6" ht="15.75" thickBot="1" x14ac:dyDescent="0.3">
      <c r="A88" s="13" t="s">
        <v>466</v>
      </c>
      <c r="B88" s="15" t="s">
        <v>74</v>
      </c>
      <c r="C88" s="15" t="s">
        <v>467</v>
      </c>
      <c r="D88" s="15" t="s">
        <v>362</v>
      </c>
      <c r="E88">
        <f t="shared" si="1"/>
        <v>1</v>
      </c>
      <c r="F88" s="15" t="s">
        <v>88</v>
      </c>
    </row>
    <row r="89" spans="1:6" ht="15.75" thickBot="1" x14ac:dyDescent="0.3">
      <c r="A89" s="13" t="s">
        <v>468</v>
      </c>
      <c r="B89" s="15" t="s">
        <v>84</v>
      </c>
      <c r="C89" s="15" t="s">
        <v>335</v>
      </c>
      <c r="D89" s="15">
        <v>100</v>
      </c>
      <c r="E89">
        <f t="shared" si="1"/>
        <v>1</v>
      </c>
      <c r="F89" s="42" t="s">
        <v>89</v>
      </c>
    </row>
    <row r="90" spans="1:6" ht="15.75" thickBot="1" x14ac:dyDescent="0.3">
      <c r="A90" s="13" t="s">
        <v>469</v>
      </c>
      <c r="B90" s="15" t="s">
        <v>82</v>
      </c>
      <c r="C90" s="15" t="s">
        <v>470</v>
      </c>
      <c r="D90" s="15" t="s">
        <v>362</v>
      </c>
      <c r="E90">
        <f t="shared" si="1"/>
        <v>1</v>
      </c>
      <c r="F90" s="43" t="s">
        <v>90</v>
      </c>
    </row>
    <row r="91" spans="1:6" ht="15.75" thickBot="1" x14ac:dyDescent="0.3">
      <c r="A91" s="13" t="s">
        <v>471</v>
      </c>
      <c r="B91" s="15" t="s">
        <v>93</v>
      </c>
      <c r="C91" s="15" t="s">
        <v>472</v>
      </c>
      <c r="D91" s="15" t="s">
        <v>362</v>
      </c>
      <c r="E91">
        <f t="shared" si="1"/>
        <v>1</v>
      </c>
      <c r="F91" s="42" t="s">
        <v>91</v>
      </c>
    </row>
    <row r="92" spans="1:6" ht="15.75" thickBot="1" x14ac:dyDescent="0.3">
      <c r="A92" s="13" t="s">
        <v>473</v>
      </c>
      <c r="B92" s="17" t="s">
        <v>87</v>
      </c>
      <c r="C92" s="15" t="s">
        <v>341</v>
      </c>
      <c r="D92" s="15">
        <v>62.5</v>
      </c>
      <c r="E92">
        <f t="shared" si="1"/>
        <v>1</v>
      </c>
      <c r="F92" s="43" t="s">
        <v>92</v>
      </c>
    </row>
    <row r="93" spans="1:6" ht="15.75" thickBot="1" x14ac:dyDescent="0.3">
      <c r="A93" s="13" t="s">
        <v>474</v>
      </c>
      <c r="B93" s="15" t="s">
        <v>53</v>
      </c>
      <c r="C93" s="15" t="s">
        <v>304</v>
      </c>
      <c r="D93" s="15">
        <v>90.9</v>
      </c>
      <c r="E93">
        <f t="shared" si="1"/>
        <v>1</v>
      </c>
      <c r="F93" s="43" t="s">
        <v>93</v>
      </c>
    </row>
    <row r="94" spans="1:6" ht="15.75" thickBot="1" x14ac:dyDescent="0.3">
      <c r="A94" s="13" t="s">
        <v>475</v>
      </c>
      <c r="B94" s="15" t="s">
        <v>88</v>
      </c>
      <c r="C94" s="15" t="s">
        <v>342</v>
      </c>
      <c r="D94" s="15">
        <v>15</v>
      </c>
      <c r="E94">
        <f t="shared" si="1"/>
        <v>1</v>
      </c>
      <c r="F94" s="42" t="s">
        <v>94</v>
      </c>
    </row>
    <row r="95" spans="1:6" ht="15.75" thickBot="1" x14ac:dyDescent="0.3">
      <c r="A95" s="13" t="s">
        <v>476</v>
      </c>
      <c r="B95" s="15" t="s">
        <v>92</v>
      </c>
      <c r="C95" s="15" t="s">
        <v>347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7.140625" customWidth="1"/>
  </cols>
  <sheetData>
    <row r="1" spans="1:71" x14ac:dyDescent="0.25">
      <c r="A1" s="7" t="s">
        <v>515</v>
      </c>
      <c r="B1" s="7" t="s">
        <v>204</v>
      </c>
      <c r="C1" s="7" t="s">
        <v>205</v>
      </c>
      <c r="D1" s="7" t="s">
        <v>243</v>
      </c>
      <c r="E1" s="7" t="s">
        <v>206</v>
      </c>
      <c r="F1" s="7" t="s">
        <v>244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245</v>
      </c>
      <c r="L1" s="7" t="s">
        <v>209</v>
      </c>
      <c r="M1" s="7" t="s">
        <v>15</v>
      </c>
      <c r="N1" s="7" t="s">
        <v>210</v>
      </c>
      <c r="O1" s="7" t="s">
        <v>246</v>
      </c>
      <c r="P1" s="7" t="s">
        <v>211</v>
      </c>
      <c r="Q1" s="7" t="s">
        <v>212</v>
      </c>
      <c r="R1" s="7" t="s">
        <v>213</v>
      </c>
      <c r="S1" s="7" t="s">
        <v>214</v>
      </c>
      <c r="T1" s="7" t="s">
        <v>215</v>
      </c>
      <c r="U1" s="7" t="s">
        <v>216</v>
      </c>
      <c r="V1" s="7" t="s">
        <v>217</v>
      </c>
      <c r="W1" s="7" t="s">
        <v>218</v>
      </c>
      <c r="X1" s="7" t="s">
        <v>219</v>
      </c>
      <c r="Y1" s="7" t="s">
        <v>46</v>
      </c>
      <c r="Z1" s="7" t="s">
        <v>247</v>
      </c>
      <c r="AA1" s="7" t="s">
        <v>220</v>
      </c>
      <c r="AB1" s="7" t="s">
        <v>47</v>
      </c>
      <c r="AC1" s="7" t="s">
        <v>48</v>
      </c>
      <c r="AD1" s="7" t="s">
        <v>67</v>
      </c>
      <c r="AE1" s="7" t="s">
        <v>221</v>
      </c>
      <c r="AF1" s="7" t="s">
        <v>222</v>
      </c>
      <c r="AG1" s="7" t="s">
        <v>52</v>
      </c>
      <c r="AH1" s="7" t="s">
        <v>223</v>
      </c>
      <c r="AI1" s="7" t="s">
        <v>224</v>
      </c>
      <c r="AJ1" s="7" t="s">
        <v>225</v>
      </c>
      <c r="AK1" s="7" t="s">
        <v>226</v>
      </c>
      <c r="AL1" s="7" t="s">
        <v>54</v>
      </c>
      <c r="AM1" s="7" t="s">
        <v>227</v>
      </c>
      <c r="AN1" s="7" t="s">
        <v>55</v>
      </c>
      <c r="AO1" s="7" t="s">
        <v>228</v>
      </c>
      <c r="AP1" s="7" t="s">
        <v>71</v>
      </c>
      <c r="AQ1" s="7" t="s">
        <v>72</v>
      </c>
      <c r="AR1" s="7" t="s">
        <v>73</v>
      </c>
      <c r="AS1" s="7" t="s">
        <v>248</v>
      </c>
      <c r="AT1" s="7" t="s">
        <v>229</v>
      </c>
      <c r="AU1" s="7" t="s">
        <v>75</v>
      </c>
      <c r="AV1" s="7" t="s">
        <v>230</v>
      </c>
      <c r="AW1" s="7" t="s">
        <v>231</v>
      </c>
      <c r="AX1" s="7" t="s">
        <v>232</v>
      </c>
      <c r="AY1" s="7" t="s">
        <v>233</v>
      </c>
      <c r="AZ1" s="7" t="s">
        <v>234</v>
      </c>
      <c r="BA1" s="7" t="s">
        <v>78</v>
      </c>
      <c r="BB1" s="7" t="s">
        <v>235</v>
      </c>
      <c r="BC1" s="7" t="s">
        <v>79</v>
      </c>
      <c r="BD1" s="7" t="s">
        <v>236</v>
      </c>
      <c r="BE1" s="7" t="s">
        <v>237</v>
      </c>
      <c r="BF1" s="7" t="s">
        <v>238</v>
      </c>
      <c r="BG1" s="7" t="s">
        <v>83</v>
      </c>
      <c r="BH1" s="7" t="s">
        <v>239</v>
      </c>
      <c r="BI1" s="7" t="s">
        <v>85</v>
      </c>
      <c r="BJ1" s="7" t="s">
        <v>240</v>
      </c>
      <c r="BK1" s="7" t="s">
        <v>241</v>
      </c>
      <c r="BL1" s="7" t="s">
        <v>87</v>
      </c>
      <c r="BM1" s="7" t="s">
        <v>242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 x14ac:dyDescent="0.25">
      <c r="A2" t="s">
        <v>203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Лист1</vt:lpstr>
      <vt:lpstr>Лист2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2024-02-01T04:30:09Z</dcterms:modified>
  <cp:contentStatus/>
</cp:coreProperties>
</file>